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server-files.jzdrev.local\SpolecneDokumenty\ŘÍZENÍ\Michna\Dražba 2026\"/>
    </mc:Choice>
  </mc:AlternateContent>
  <xr:revisionPtr revIDLastSave="0" documentId="13_ncr:1_{B908A151-85C2-43FD-9108-47FCC6ECF658}" xr6:coauthVersionLast="47" xr6:coauthVersionMax="47" xr10:uidLastSave="{00000000-0000-0000-0000-000000000000}"/>
  <bookViews>
    <workbookView xWindow="-108" yWindow="-108" windowWidth="23256" windowHeight="12456" xr2:uid="{4391DF8A-3E8E-4920-8A39-C56AB0E278F8}"/>
    <workbookView xWindow="11424" yWindow="0" windowWidth="11712" windowHeight="12336" activeTab="1" xr2:uid="{51396DC6-FDAD-4ADD-9DD0-F948E2F6C60E}"/>
  </bookViews>
  <sheets>
    <sheet name="Table" sheetId="6" r:id="rId1"/>
    <sheet name="List" sheetId="1" r:id="rId2"/>
  </sheets>
  <definedNames>
    <definedName name="_xlnm._FilterDatabase" localSheetId="1" hidden="1">List!$B$7:$Q$998</definedName>
    <definedName name="_xlnm.Print_Titles" localSheetId="1">List!$5:$7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98" i="1" l="1"/>
  <c r="B998" i="1"/>
  <c r="Q997" i="1"/>
  <c r="P997" i="1"/>
  <c r="O997" i="1"/>
  <c r="J997" i="1"/>
  <c r="I997" i="1"/>
  <c r="K997" i="1" s="1"/>
  <c r="Q996" i="1"/>
  <c r="P996" i="1"/>
  <c r="O996" i="1"/>
  <c r="J996" i="1"/>
  <c r="I996" i="1"/>
  <c r="K996" i="1" s="1"/>
  <c r="Q995" i="1"/>
  <c r="P995" i="1"/>
  <c r="O995" i="1"/>
  <c r="J995" i="1"/>
  <c r="I995" i="1"/>
  <c r="K995" i="1" s="1"/>
  <c r="Q994" i="1"/>
  <c r="P994" i="1"/>
  <c r="O994" i="1"/>
  <c r="J994" i="1"/>
  <c r="I994" i="1"/>
  <c r="K994" i="1" s="1"/>
  <c r="Q993" i="1"/>
  <c r="P993" i="1"/>
  <c r="O993" i="1"/>
  <c r="J993" i="1"/>
  <c r="I993" i="1"/>
  <c r="K993" i="1" s="1"/>
  <c r="Q992" i="1"/>
  <c r="P992" i="1"/>
  <c r="O992" i="1"/>
  <c r="J992" i="1"/>
  <c r="I992" i="1"/>
  <c r="K992" i="1" s="1"/>
  <c r="Q991" i="1"/>
  <c r="P991" i="1"/>
  <c r="O991" i="1"/>
  <c r="J991" i="1"/>
  <c r="I991" i="1"/>
  <c r="K991" i="1" s="1"/>
  <c r="Q990" i="1"/>
  <c r="P990" i="1"/>
  <c r="O990" i="1"/>
  <c r="J990" i="1"/>
  <c r="I990" i="1"/>
  <c r="K990" i="1" s="1"/>
  <c r="Q989" i="1"/>
  <c r="P989" i="1"/>
  <c r="O989" i="1"/>
  <c r="J989" i="1"/>
  <c r="I989" i="1"/>
  <c r="K989" i="1" s="1"/>
  <c r="Q988" i="1"/>
  <c r="P988" i="1"/>
  <c r="O988" i="1"/>
  <c r="J988" i="1"/>
  <c r="I988" i="1"/>
  <c r="K988" i="1" s="1"/>
  <c r="Q987" i="1"/>
  <c r="P987" i="1"/>
  <c r="O987" i="1"/>
  <c r="J987" i="1"/>
  <c r="I987" i="1"/>
  <c r="K987" i="1" s="1"/>
  <c r="Q986" i="1"/>
  <c r="P986" i="1"/>
  <c r="O986" i="1"/>
  <c r="J986" i="1"/>
  <c r="I986" i="1"/>
  <c r="K986" i="1" s="1"/>
  <c r="Q985" i="1"/>
  <c r="P985" i="1"/>
  <c r="O985" i="1"/>
  <c r="J985" i="1"/>
  <c r="I985" i="1"/>
  <c r="K985" i="1" s="1"/>
  <c r="Q984" i="1"/>
  <c r="P984" i="1"/>
  <c r="O984" i="1"/>
  <c r="J984" i="1"/>
  <c r="I984" i="1"/>
  <c r="K984" i="1" s="1"/>
  <c r="Q983" i="1"/>
  <c r="P983" i="1"/>
  <c r="O983" i="1"/>
  <c r="J983" i="1"/>
  <c r="I983" i="1"/>
  <c r="K983" i="1" s="1"/>
  <c r="Q982" i="1"/>
  <c r="P982" i="1"/>
  <c r="O982" i="1"/>
  <c r="J982" i="1"/>
  <c r="I982" i="1"/>
  <c r="K982" i="1" s="1"/>
  <c r="Q981" i="1"/>
  <c r="P981" i="1"/>
  <c r="O981" i="1"/>
  <c r="J981" i="1"/>
  <c r="I981" i="1"/>
  <c r="K981" i="1" s="1"/>
  <c r="Q980" i="1"/>
  <c r="P980" i="1"/>
  <c r="O980" i="1"/>
  <c r="J980" i="1"/>
  <c r="I980" i="1"/>
  <c r="K980" i="1" s="1"/>
  <c r="Q979" i="1"/>
  <c r="P979" i="1"/>
  <c r="O979" i="1"/>
  <c r="J979" i="1"/>
  <c r="I979" i="1"/>
  <c r="K979" i="1" s="1"/>
  <c r="Q978" i="1"/>
  <c r="P978" i="1"/>
  <c r="O978" i="1"/>
  <c r="J978" i="1"/>
  <c r="I978" i="1"/>
  <c r="K978" i="1" s="1"/>
  <c r="Q977" i="1"/>
  <c r="P977" i="1"/>
  <c r="O977" i="1"/>
  <c r="J977" i="1"/>
  <c r="I977" i="1"/>
  <c r="K977" i="1" s="1"/>
  <c r="Q976" i="1"/>
  <c r="P976" i="1"/>
  <c r="O976" i="1"/>
  <c r="J976" i="1"/>
  <c r="I976" i="1"/>
  <c r="K976" i="1" s="1"/>
  <c r="Q975" i="1"/>
  <c r="P975" i="1"/>
  <c r="O975" i="1"/>
  <c r="J975" i="1"/>
  <c r="I975" i="1"/>
  <c r="K975" i="1" s="1"/>
  <c r="Q974" i="1"/>
  <c r="P974" i="1"/>
  <c r="O974" i="1"/>
  <c r="J974" i="1"/>
  <c r="I974" i="1"/>
  <c r="K974" i="1" s="1"/>
  <c r="Q973" i="1"/>
  <c r="P973" i="1"/>
  <c r="O973" i="1"/>
  <c r="J973" i="1"/>
  <c r="I973" i="1"/>
  <c r="K973" i="1" s="1"/>
  <c r="Q972" i="1"/>
  <c r="P972" i="1"/>
  <c r="O972" i="1"/>
  <c r="J972" i="1"/>
  <c r="I972" i="1"/>
  <c r="K972" i="1" s="1"/>
  <c r="Q971" i="1"/>
  <c r="P971" i="1"/>
  <c r="O971" i="1"/>
  <c r="J971" i="1"/>
  <c r="I971" i="1"/>
  <c r="K971" i="1" s="1"/>
  <c r="Q970" i="1"/>
  <c r="P970" i="1"/>
  <c r="O970" i="1"/>
  <c r="J970" i="1"/>
  <c r="I970" i="1"/>
  <c r="K970" i="1" s="1"/>
  <c r="Q969" i="1"/>
  <c r="P969" i="1"/>
  <c r="O969" i="1"/>
  <c r="J969" i="1"/>
  <c r="I969" i="1"/>
  <c r="K969" i="1" s="1"/>
  <c r="Q968" i="1"/>
  <c r="P968" i="1"/>
  <c r="O968" i="1"/>
  <c r="J968" i="1"/>
  <c r="I968" i="1"/>
  <c r="K968" i="1" s="1"/>
  <c r="Q967" i="1"/>
  <c r="P967" i="1"/>
  <c r="O967" i="1"/>
  <c r="J967" i="1"/>
  <c r="I967" i="1"/>
  <c r="K967" i="1" s="1"/>
  <c r="Q966" i="1"/>
  <c r="P966" i="1"/>
  <c r="O966" i="1"/>
  <c r="J966" i="1"/>
  <c r="I966" i="1"/>
  <c r="K966" i="1" s="1"/>
  <c r="Q965" i="1"/>
  <c r="P965" i="1"/>
  <c r="O965" i="1"/>
  <c r="J965" i="1"/>
  <c r="I965" i="1"/>
  <c r="K965" i="1" s="1"/>
  <c r="Q964" i="1"/>
  <c r="P964" i="1"/>
  <c r="O964" i="1"/>
  <c r="J964" i="1"/>
  <c r="I964" i="1"/>
  <c r="K964" i="1" s="1"/>
  <c r="Q963" i="1"/>
  <c r="P963" i="1"/>
  <c r="O963" i="1"/>
  <c r="J963" i="1"/>
  <c r="I963" i="1"/>
  <c r="K963" i="1" s="1"/>
  <c r="Q962" i="1"/>
  <c r="P962" i="1"/>
  <c r="O962" i="1"/>
  <c r="J962" i="1"/>
  <c r="I962" i="1"/>
  <c r="K962" i="1" s="1"/>
  <c r="Q961" i="1"/>
  <c r="P961" i="1"/>
  <c r="O961" i="1"/>
  <c r="J961" i="1"/>
  <c r="I961" i="1"/>
  <c r="K961" i="1" s="1"/>
  <c r="Q960" i="1"/>
  <c r="P960" i="1"/>
  <c r="O960" i="1"/>
  <c r="J960" i="1"/>
  <c r="I960" i="1"/>
  <c r="K960" i="1" s="1"/>
  <c r="Q959" i="1"/>
  <c r="P959" i="1"/>
  <c r="O959" i="1"/>
  <c r="J959" i="1"/>
  <c r="I959" i="1"/>
  <c r="K959" i="1" s="1"/>
  <c r="Q958" i="1"/>
  <c r="P958" i="1"/>
  <c r="O958" i="1"/>
  <c r="J958" i="1"/>
  <c r="I958" i="1"/>
  <c r="K958" i="1" s="1"/>
  <c r="Q957" i="1"/>
  <c r="P957" i="1"/>
  <c r="O957" i="1"/>
  <c r="J957" i="1"/>
  <c r="I957" i="1"/>
  <c r="K957" i="1" s="1"/>
  <c r="Q956" i="1"/>
  <c r="P956" i="1"/>
  <c r="O956" i="1"/>
  <c r="J956" i="1"/>
  <c r="I956" i="1"/>
  <c r="K956" i="1" s="1"/>
  <c r="Q955" i="1"/>
  <c r="P955" i="1"/>
  <c r="O955" i="1"/>
  <c r="J955" i="1"/>
  <c r="I955" i="1"/>
  <c r="K955" i="1" s="1"/>
  <c r="Q954" i="1"/>
  <c r="P954" i="1"/>
  <c r="O954" i="1"/>
  <c r="J954" i="1"/>
  <c r="I954" i="1"/>
  <c r="K954" i="1" s="1"/>
  <c r="Q953" i="1"/>
  <c r="P953" i="1"/>
  <c r="O953" i="1"/>
  <c r="J953" i="1"/>
  <c r="I953" i="1"/>
  <c r="K953" i="1" s="1"/>
  <c r="Q952" i="1"/>
  <c r="P952" i="1"/>
  <c r="O952" i="1"/>
  <c r="J952" i="1"/>
  <c r="I952" i="1"/>
  <c r="K952" i="1" s="1"/>
  <c r="Q951" i="1"/>
  <c r="P951" i="1"/>
  <c r="O951" i="1"/>
  <c r="J951" i="1"/>
  <c r="I951" i="1"/>
  <c r="K951" i="1" s="1"/>
  <c r="Q950" i="1"/>
  <c r="P950" i="1"/>
  <c r="O950" i="1"/>
  <c r="J950" i="1"/>
  <c r="I950" i="1"/>
  <c r="K950" i="1" s="1"/>
  <c r="Q949" i="1"/>
  <c r="P949" i="1"/>
  <c r="O949" i="1"/>
  <c r="J949" i="1"/>
  <c r="I949" i="1"/>
  <c r="K949" i="1" s="1"/>
  <c r="Q948" i="1"/>
  <c r="P948" i="1"/>
  <c r="O948" i="1"/>
  <c r="J948" i="1"/>
  <c r="I948" i="1"/>
  <c r="K948" i="1" s="1"/>
  <c r="Q947" i="1"/>
  <c r="P947" i="1"/>
  <c r="O947" i="1"/>
  <c r="J947" i="1"/>
  <c r="I947" i="1"/>
  <c r="K947" i="1" s="1"/>
  <c r="Q946" i="1"/>
  <c r="P946" i="1"/>
  <c r="O946" i="1"/>
  <c r="J946" i="1"/>
  <c r="I946" i="1"/>
  <c r="K946" i="1" s="1"/>
  <c r="Q945" i="1"/>
  <c r="P945" i="1"/>
  <c r="O945" i="1"/>
  <c r="J945" i="1"/>
  <c r="I945" i="1"/>
  <c r="K945" i="1" s="1"/>
  <c r="Q944" i="1"/>
  <c r="P944" i="1"/>
  <c r="O944" i="1"/>
  <c r="J944" i="1"/>
  <c r="I944" i="1"/>
  <c r="K944" i="1" s="1"/>
  <c r="Q943" i="1"/>
  <c r="P943" i="1"/>
  <c r="O943" i="1"/>
  <c r="J943" i="1"/>
  <c r="I943" i="1"/>
  <c r="K943" i="1" s="1"/>
  <c r="Q942" i="1"/>
  <c r="P942" i="1"/>
  <c r="O942" i="1"/>
  <c r="J942" i="1"/>
  <c r="I942" i="1"/>
  <c r="K942" i="1" s="1"/>
  <c r="Q941" i="1"/>
  <c r="P941" i="1"/>
  <c r="O941" i="1"/>
  <c r="J941" i="1"/>
  <c r="I941" i="1"/>
  <c r="K941" i="1" s="1"/>
  <c r="Q940" i="1"/>
  <c r="P940" i="1"/>
  <c r="O940" i="1"/>
  <c r="J940" i="1"/>
  <c r="I940" i="1"/>
  <c r="K940" i="1" s="1"/>
  <c r="Q939" i="1"/>
  <c r="P939" i="1"/>
  <c r="O939" i="1"/>
  <c r="J939" i="1"/>
  <c r="I939" i="1"/>
  <c r="K939" i="1" s="1"/>
  <c r="Q938" i="1"/>
  <c r="P938" i="1"/>
  <c r="O938" i="1"/>
  <c r="J938" i="1"/>
  <c r="I938" i="1"/>
  <c r="K938" i="1" s="1"/>
  <c r="Q937" i="1"/>
  <c r="P937" i="1"/>
  <c r="O937" i="1"/>
  <c r="J937" i="1"/>
  <c r="I937" i="1"/>
  <c r="K937" i="1" s="1"/>
  <c r="Q936" i="1"/>
  <c r="P936" i="1"/>
  <c r="O936" i="1"/>
  <c r="J936" i="1"/>
  <c r="I936" i="1"/>
  <c r="K936" i="1" s="1"/>
  <c r="Q935" i="1"/>
  <c r="P935" i="1"/>
  <c r="O935" i="1"/>
  <c r="J935" i="1"/>
  <c r="I935" i="1"/>
  <c r="K935" i="1" s="1"/>
  <c r="Q934" i="1"/>
  <c r="P934" i="1"/>
  <c r="O934" i="1"/>
  <c r="J934" i="1"/>
  <c r="I934" i="1"/>
  <c r="K934" i="1" s="1"/>
  <c r="Q933" i="1"/>
  <c r="P933" i="1"/>
  <c r="O933" i="1"/>
  <c r="J933" i="1"/>
  <c r="I933" i="1"/>
  <c r="K933" i="1" s="1"/>
  <c r="Q932" i="1"/>
  <c r="P932" i="1"/>
  <c r="O932" i="1"/>
  <c r="J932" i="1"/>
  <c r="I932" i="1"/>
  <c r="K932" i="1" s="1"/>
  <c r="Q931" i="1"/>
  <c r="P931" i="1"/>
  <c r="O931" i="1"/>
  <c r="J931" i="1"/>
  <c r="I931" i="1"/>
  <c r="K931" i="1" s="1"/>
  <c r="Q930" i="1"/>
  <c r="P930" i="1"/>
  <c r="O930" i="1"/>
  <c r="J930" i="1"/>
  <c r="I930" i="1"/>
  <c r="K930" i="1" s="1"/>
  <c r="Q929" i="1"/>
  <c r="P929" i="1"/>
  <c r="O929" i="1"/>
  <c r="J929" i="1"/>
  <c r="I929" i="1"/>
  <c r="K929" i="1" s="1"/>
  <c r="Q928" i="1"/>
  <c r="P928" i="1"/>
  <c r="O928" i="1"/>
  <c r="J928" i="1"/>
  <c r="I928" i="1"/>
  <c r="K928" i="1" s="1"/>
  <c r="Q927" i="1"/>
  <c r="P927" i="1"/>
  <c r="O927" i="1"/>
  <c r="J927" i="1"/>
  <c r="I927" i="1"/>
  <c r="K927" i="1" s="1"/>
  <c r="Q926" i="1"/>
  <c r="P926" i="1"/>
  <c r="O926" i="1"/>
  <c r="J926" i="1"/>
  <c r="I926" i="1"/>
  <c r="K926" i="1" s="1"/>
  <c r="Q925" i="1"/>
  <c r="P925" i="1"/>
  <c r="O925" i="1"/>
  <c r="J925" i="1"/>
  <c r="I925" i="1"/>
  <c r="K925" i="1" s="1"/>
  <c r="Q924" i="1"/>
  <c r="P924" i="1"/>
  <c r="O924" i="1"/>
  <c r="J924" i="1"/>
  <c r="I924" i="1"/>
  <c r="K924" i="1" s="1"/>
  <c r="Q923" i="1"/>
  <c r="P923" i="1"/>
  <c r="O923" i="1"/>
  <c r="J923" i="1"/>
  <c r="I923" i="1"/>
  <c r="K923" i="1" s="1"/>
  <c r="Q922" i="1"/>
  <c r="P922" i="1"/>
  <c r="O922" i="1"/>
  <c r="J922" i="1"/>
  <c r="I922" i="1"/>
  <c r="K922" i="1" s="1"/>
  <c r="Q921" i="1"/>
  <c r="P921" i="1"/>
  <c r="O921" i="1"/>
  <c r="J921" i="1"/>
  <c r="I921" i="1"/>
  <c r="K921" i="1" s="1"/>
  <c r="Q920" i="1"/>
  <c r="P920" i="1"/>
  <c r="O920" i="1"/>
  <c r="J920" i="1"/>
  <c r="I920" i="1"/>
  <c r="K920" i="1" s="1"/>
  <c r="Q919" i="1"/>
  <c r="P919" i="1"/>
  <c r="O919" i="1"/>
  <c r="J919" i="1"/>
  <c r="I919" i="1"/>
  <c r="K919" i="1" s="1"/>
  <c r="Q918" i="1"/>
  <c r="P918" i="1"/>
  <c r="O918" i="1"/>
  <c r="J918" i="1"/>
  <c r="I918" i="1"/>
  <c r="K918" i="1" s="1"/>
  <c r="Q917" i="1"/>
  <c r="P917" i="1"/>
  <c r="O917" i="1"/>
  <c r="J917" i="1"/>
  <c r="I917" i="1"/>
  <c r="K917" i="1" s="1"/>
  <c r="Q916" i="1"/>
  <c r="P916" i="1"/>
  <c r="O916" i="1"/>
  <c r="J916" i="1"/>
  <c r="I916" i="1"/>
  <c r="K916" i="1" s="1"/>
  <c r="Q915" i="1"/>
  <c r="P915" i="1"/>
  <c r="O915" i="1"/>
  <c r="J915" i="1"/>
  <c r="I915" i="1"/>
  <c r="K915" i="1" s="1"/>
  <c r="Q914" i="1"/>
  <c r="P914" i="1"/>
  <c r="O914" i="1"/>
  <c r="J914" i="1"/>
  <c r="I914" i="1"/>
  <c r="K914" i="1" s="1"/>
  <c r="Q913" i="1"/>
  <c r="P913" i="1"/>
  <c r="O913" i="1"/>
  <c r="J913" i="1"/>
  <c r="I913" i="1"/>
  <c r="K913" i="1" s="1"/>
  <c r="Q912" i="1"/>
  <c r="P912" i="1"/>
  <c r="O912" i="1"/>
  <c r="J912" i="1"/>
  <c r="I912" i="1"/>
  <c r="K912" i="1" s="1"/>
  <c r="Q911" i="1"/>
  <c r="P911" i="1"/>
  <c r="O911" i="1"/>
  <c r="J911" i="1"/>
  <c r="I911" i="1"/>
  <c r="K911" i="1" s="1"/>
  <c r="Q910" i="1"/>
  <c r="P910" i="1"/>
  <c r="O910" i="1"/>
  <c r="J910" i="1"/>
  <c r="I910" i="1"/>
  <c r="K910" i="1" s="1"/>
  <c r="Q909" i="1"/>
  <c r="P909" i="1"/>
  <c r="O909" i="1"/>
  <c r="J909" i="1"/>
  <c r="I909" i="1"/>
  <c r="K909" i="1" s="1"/>
  <c r="Q908" i="1"/>
  <c r="P908" i="1"/>
  <c r="O908" i="1"/>
  <c r="J908" i="1"/>
  <c r="I908" i="1"/>
  <c r="K908" i="1" s="1"/>
  <c r="Q907" i="1"/>
  <c r="P907" i="1"/>
  <c r="O907" i="1"/>
  <c r="J907" i="1"/>
  <c r="I907" i="1"/>
  <c r="K907" i="1" s="1"/>
  <c r="Q906" i="1"/>
  <c r="P906" i="1"/>
  <c r="O906" i="1"/>
  <c r="J906" i="1"/>
  <c r="I906" i="1"/>
  <c r="K906" i="1" s="1"/>
  <c r="Q905" i="1"/>
  <c r="P905" i="1"/>
  <c r="O905" i="1"/>
  <c r="J905" i="1"/>
  <c r="I905" i="1"/>
  <c r="K905" i="1" s="1"/>
  <c r="Q904" i="1"/>
  <c r="P904" i="1"/>
  <c r="O904" i="1"/>
  <c r="J904" i="1"/>
  <c r="I904" i="1"/>
  <c r="K904" i="1" s="1"/>
  <c r="Q903" i="1"/>
  <c r="P903" i="1"/>
  <c r="O903" i="1"/>
  <c r="J903" i="1"/>
  <c r="I903" i="1"/>
  <c r="K903" i="1" s="1"/>
  <c r="Q902" i="1"/>
  <c r="P902" i="1"/>
  <c r="O902" i="1"/>
  <c r="J902" i="1"/>
  <c r="I902" i="1"/>
  <c r="K902" i="1" s="1"/>
  <c r="Q901" i="1"/>
  <c r="P901" i="1"/>
  <c r="O901" i="1"/>
  <c r="J901" i="1"/>
  <c r="I901" i="1"/>
  <c r="K901" i="1" s="1"/>
  <c r="Q900" i="1"/>
  <c r="P900" i="1"/>
  <c r="O900" i="1"/>
  <c r="J900" i="1"/>
  <c r="I900" i="1"/>
  <c r="K900" i="1" s="1"/>
  <c r="Q899" i="1"/>
  <c r="P899" i="1"/>
  <c r="O899" i="1"/>
  <c r="J899" i="1"/>
  <c r="I899" i="1"/>
  <c r="K899" i="1" s="1"/>
  <c r="Q898" i="1"/>
  <c r="P898" i="1"/>
  <c r="O898" i="1"/>
  <c r="K898" i="1"/>
  <c r="J898" i="1"/>
  <c r="I898" i="1"/>
  <c r="Q897" i="1"/>
  <c r="P897" i="1"/>
  <c r="O897" i="1"/>
  <c r="J897" i="1"/>
  <c r="I897" i="1"/>
  <c r="K897" i="1" s="1"/>
  <c r="Q896" i="1"/>
  <c r="P896" i="1"/>
  <c r="O896" i="1"/>
  <c r="J896" i="1"/>
  <c r="I896" i="1"/>
  <c r="K896" i="1" s="1"/>
  <c r="Q895" i="1"/>
  <c r="P895" i="1"/>
  <c r="O895" i="1"/>
  <c r="J895" i="1"/>
  <c r="I895" i="1"/>
  <c r="K895" i="1" s="1"/>
  <c r="Q894" i="1"/>
  <c r="P894" i="1"/>
  <c r="O894" i="1"/>
  <c r="J894" i="1"/>
  <c r="I894" i="1"/>
  <c r="K894" i="1" s="1"/>
  <c r="Q893" i="1"/>
  <c r="P893" i="1"/>
  <c r="O893" i="1"/>
  <c r="J893" i="1"/>
  <c r="I893" i="1"/>
  <c r="K893" i="1" s="1"/>
  <c r="Q892" i="1"/>
  <c r="P892" i="1"/>
  <c r="O892" i="1"/>
  <c r="J892" i="1"/>
  <c r="I892" i="1"/>
  <c r="K892" i="1" s="1"/>
  <c r="Q891" i="1"/>
  <c r="P891" i="1"/>
  <c r="O891" i="1"/>
  <c r="J891" i="1"/>
  <c r="I891" i="1"/>
  <c r="K891" i="1" s="1"/>
  <c r="Q890" i="1"/>
  <c r="P890" i="1"/>
  <c r="O890" i="1"/>
  <c r="J890" i="1"/>
  <c r="I890" i="1"/>
  <c r="K890" i="1" s="1"/>
  <c r="Q889" i="1"/>
  <c r="P889" i="1"/>
  <c r="O889" i="1"/>
  <c r="J889" i="1"/>
  <c r="I889" i="1"/>
  <c r="K889" i="1" s="1"/>
  <c r="Q888" i="1"/>
  <c r="P888" i="1"/>
  <c r="O888" i="1"/>
  <c r="J888" i="1"/>
  <c r="I888" i="1"/>
  <c r="K888" i="1" s="1"/>
  <c r="Q887" i="1"/>
  <c r="P887" i="1"/>
  <c r="O887" i="1"/>
  <c r="J887" i="1"/>
  <c r="I887" i="1"/>
  <c r="K887" i="1" s="1"/>
  <c r="Q886" i="1"/>
  <c r="P886" i="1"/>
  <c r="O886" i="1"/>
  <c r="J886" i="1"/>
  <c r="I886" i="1"/>
  <c r="K886" i="1" s="1"/>
  <c r="Q885" i="1"/>
  <c r="P885" i="1"/>
  <c r="O885" i="1"/>
  <c r="J885" i="1"/>
  <c r="I885" i="1"/>
  <c r="K885" i="1" s="1"/>
  <c r="Q884" i="1"/>
  <c r="P884" i="1"/>
  <c r="O884" i="1"/>
  <c r="J884" i="1"/>
  <c r="I884" i="1"/>
  <c r="K884" i="1" s="1"/>
  <c r="Q883" i="1"/>
  <c r="P883" i="1"/>
  <c r="O883" i="1"/>
  <c r="J883" i="1"/>
  <c r="I883" i="1"/>
  <c r="K883" i="1" s="1"/>
  <c r="Q882" i="1"/>
  <c r="P882" i="1"/>
  <c r="O882" i="1"/>
  <c r="J882" i="1"/>
  <c r="I882" i="1"/>
  <c r="K882" i="1" s="1"/>
  <c r="Q881" i="1"/>
  <c r="P881" i="1"/>
  <c r="O881" i="1"/>
  <c r="J881" i="1"/>
  <c r="I881" i="1"/>
  <c r="K881" i="1" s="1"/>
  <c r="Q880" i="1"/>
  <c r="P880" i="1"/>
  <c r="O880" i="1"/>
  <c r="J880" i="1"/>
  <c r="I880" i="1"/>
  <c r="K880" i="1" s="1"/>
  <c r="Q879" i="1"/>
  <c r="P879" i="1"/>
  <c r="O879" i="1"/>
  <c r="J879" i="1"/>
  <c r="I879" i="1"/>
  <c r="K879" i="1" s="1"/>
  <c r="Q878" i="1"/>
  <c r="P878" i="1"/>
  <c r="O878" i="1"/>
  <c r="J878" i="1"/>
  <c r="I878" i="1"/>
  <c r="K878" i="1" s="1"/>
  <c r="Q877" i="1"/>
  <c r="P877" i="1"/>
  <c r="O877" i="1"/>
  <c r="J877" i="1"/>
  <c r="I877" i="1"/>
  <c r="K877" i="1" s="1"/>
  <c r="Q876" i="1"/>
  <c r="P876" i="1"/>
  <c r="O876" i="1"/>
  <c r="K876" i="1"/>
  <c r="J876" i="1"/>
  <c r="I876" i="1"/>
  <c r="Q875" i="1"/>
  <c r="P875" i="1"/>
  <c r="O875" i="1"/>
  <c r="J875" i="1"/>
  <c r="I875" i="1"/>
  <c r="K875" i="1" s="1"/>
  <c r="Q874" i="1"/>
  <c r="P874" i="1"/>
  <c r="O874" i="1"/>
  <c r="J874" i="1"/>
  <c r="I874" i="1"/>
  <c r="K874" i="1" s="1"/>
  <c r="Q873" i="1"/>
  <c r="P873" i="1"/>
  <c r="O873" i="1"/>
  <c r="J873" i="1"/>
  <c r="I873" i="1"/>
  <c r="K873" i="1" s="1"/>
  <c r="Q872" i="1"/>
  <c r="P872" i="1"/>
  <c r="O872" i="1"/>
  <c r="J872" i="1"/>
  <c r="I872" i="1"/>
  <c r="K872" i="1" s="1"/>
  <c r="Q871" i="1"/>
  <c r="P871" i="1"/>
  <c r="O871" i="1"/>
  <c r="J871" i="1"/>
  <c r="I871" i="1"/>
  <c r="K871" i="1" s="1"/>
  <c r="Q870" i="1"/>
  <c r="P870" i="1"/>
  <c r="O870" i="1"/>
  <c r="J870" i="1"/>
  <c r="I870" i="1"/>
  <c r="K870" i="1" s="1"/>
  <c r="Q869" i="1"/>
  <c r="P869" i="1"/>
  <c r="O869" i="1"/>
  <c r="J869" i="1"/>
  <c r="I869" i="1"/>
  <c r="K869" i="1" s="1"/>
  <c r="Q868" i="1"/>
  <c r="P868" i="1"/>
  <c r="O868" i="1"/>
  <c r="J868" i="1"/>
  <c r="I868" i="1"/>
  <c r="K868" i="1" s="1"/>
  <c r="Q867" i="1"/>
  <c r="P867" i="1"/>
  <c r="O867" i="1"/>
  <c r="J867" i="1"/>
  <c r="I867" i="1"/>
  <c r="K867" i="1" s="1"/>
  <c r="Q866" i="1"/>
  <c r="P866" i="1"/>
  <c r="O866" i="1"/>
  <c r="J866" i="1"/>
  <c r="I866" i="1"/>
  <c r="K866" i="1" s="1"/>
  <c r="Q865" i="1"/>
  <c r="P865" i="1"/>
  <c r="O865" i="1"/>
  <c r="J865" i="1"/>
  <c r="I865" i="1"/>
  <c r="K865" i="1" s="1"/>
  <c r="Q864" i="1"/>
  <c r="P864" i="1"/>
  <c r="O864" i="1"/>
  <c r="J864" i="1"/>
  <c r="I864" i="1"/>
  <c r="K864" i="1" s="1"/>
  <c r="Q863" i="1"/>
  <c r="P863" i="1"/>
  <c r="O863" i="1"/>
  <c r="J863" i="1"/>
  <c r="I863" i="1"/>
  <c r="K863" i="1" s="1"/>
  <c r="Q862" i="1"/>
  <c r="P862" i="1"/>
  <c r="O862" i="1"/>
  <c r="J862" i="1"/>
  <c r="I862" i="1"/>
  <c r="K862" i="1" s="1"/>
  <c r="Q861" i="1"/>
  <c r="P861" i="1"/>
  <c r="O861" i="1"/>
  <c r="J861" i="1"/>
  <c r="I861" i="1"/>
  <c r="K861" i="1" s="1"/>
  <c r="Q860" i="1"/>
  <c r="P860" i="1"/>
  <c r="O860" i="1"/>
  <c r="J860" i="1"/>
  <c r="I860" i="1"/>
  <c r="K860" i="1" s="1"/>
  <c r="Q859" i="1"/>
  <c r="P859" i="1"/>
  <c r="O859" i="1"/>
  <c r="J859" i="1"/>
  <c r="I859" i="1"/>
  <c r="K859" i="1" s="1"/>
  <c r="Q858" i="1"/>
  <c r="P858" i="1"/>
  <c r="O858" i="1"/>
  <c r="J858" i="1"/>
  <c r="I858" i="1"/>
  <c r="K858" i="1" s="1"/>
  <c r="Q857" i="1"/>
  <c r="P857" i="1"/>
  <c r="O857" i="1"/>
  <c r="J857" i="1"/>
  <c r="I857" i="1"/>
  <c r="K857" i="1" s="1"/>
  <c r="Q856" i="1"/>
  <c r="P856" i="1"/>
  <c r="O856" i="1"/>
  <c r="J856" i="1"/>
  <c r="I856" i="1"/>
  <c r="K856" i="1" s="1"/>
  <c r="Q855" i="1"/>
  <c r="P855" i="1"/>
  <c r="O855" i="1"/>
  <c r="J855" i="1"/>
  <c r="I855" i="1"/>
  <c r="K855" i="1" s="1"/>
  <c r="Q854" i="1"/>
  <c r="P854" i="1"/>
  <c r="O854" i="1"/>
  <c r="J854" i="1"/>
  <c r="I854" i="1"/>
  <c r="K854" i="1" s="1"/>
  <c r="Q853" i="1"/>
  <c r="P853" i="1"/>
  <c r="O853" i="1"/>
  <c r="J853" i="1"/>
  <c r="I853" i="1"/>
  <c r="K853" i="1" s="1"/>
  <c r="Q852" i="1"/>
  <c r="P852" i="1"/>
  <c r="O852" i="1"/>
  <c r="J852" i="1"/>
  <c r="I852" i="1"/>
  <c r="K852" i="1" s="1"/>
  <c r="Q851" i="1"/>
  <c r="P851" i="1"/>
  <c r="O851" i="1"/>
  <c r="J851" i="1"/>
  <c r="I851" i="1"/>
  <c r="K851" i="1" s="1"/>
  <c r="Q850" i="1"/>
  <c r="P850" i="1"/>
  <c r="O850" i="1"/>
  <c r="J850" i="1"/>
  <c r="I850" i="1"/>
  <c r="K850" i="1" s="1"/>
  <c r="Q849" i="1"/>
  <c r="P849" i="1"/>
  <c r="O849" i="1"/>
  <c r="J849" i="1"/>
  <c r="I849" i="1"/>
  <c r="K849" i="1" s="1"/>
  <c r="Q848" i="1"/>
  <c r="P848" i="1"/>
  <c r="O848" i="1"/>
  <c r="J848" i="1"/>
  <c r="I848" i="1"/>
  <c r="K848" i="1" s="1"/>
  <c r="Q847" i="1"/>
  <c r="P847" i="1"/>
  <c r="O847" i="1"/>
  <c r="J847" i="1"/>
  <c r="I847" i="1"/>
  <c r="K847" i="1" s="1"/>
  <c r="Q846" i="1"/>
  <c r="P846" i="1"/>
  <c r="O846" i="1"/>
  <c r="J846" i="1"/>
  <c r="I846" i="1"/>
  <c r="K846" i="1" s="1"/>
  <c r="Q845" i="1"/>
  <c r="P845" i="1"/>
  <c r="O845" i="1"/>
  <c r="J845" i="1"/>
  <c r="I845" i="1"/>
  <c r="K845" i="1" s="1"/>
  <c r="Q844" i="1"/>
  <c r="P844" i="1"/>
  <c r="O844" i="1"/>
  <c r="J844" i="1"/>
  <c r="I844" i="1"/>
  <c r="K844" i="1" s="1"/>
  <c r="Q843" i="1"/>
  <c r="P843" i="1"/>
  <c r="O843" i="1"/>
  <c r="J843" i="1"/>
  <c r="I843" i="1"/>
  <c r="K843" i="1" s="1"/>
  <c r="Q842" i="1"/>
  <c r="P842" i="1"/>
  <c r="O842" i="1"/>
  <c r="J842" i="1"/>
  <c r="I842" i="1"/>
  <c r="K842" i="1" s="1"/>
  <c r="Q841" i="1"/>
  <c r="P841" i="1"/>
  <c r="O841" i="1"/>
  <c r="J841" i="1"/>
  <c r="I841" i="1"/>
  <c r="K841" i="1" s="1"/>
  <c r="Q840" i="1"/>
  <c r="P840" i="1"/>
  <c r="O840" i="1"/>
  <c r="J840" i="1"/>
  <c r="I840" i="1"/>
  <c r="K840" i="1" s="1"/>
  <c r="Q839" i="1"/>
  <c r="P839" i="1"/>
  <c r="O839" i="1"/>
  <c r="J839" i="1"/>
  <c r="I839" i="1"/>
  <c r="K839" i="1" s="1"/>
  <c r="Q838" i="1"/>
  <c r="P838" i="1"/>
  <c r="O838" i="1"/>
  <c r="K838" i="1"/>
  <c r="J838" i="1"/>
  <c r="I838" i="1"/>
  <c r="Q837" i="1"/>
  <c r="P837" i="1"/>
  <c r="O837" i="1"/>
  <c r="J837" i="1"/>
  <c r="I837" i="1"/>
  <c r="K837" i="1" s="1"/>
  <c r="Q836" i="1"/>
  <c r="P836" i="1"/>
  <c r="O836" i="1"/>
  <c r="J836" i="1"/>
  <c r="I836" i="1"/>
  <c r="K836" i="1" s="1"/>
  <c r="Q835" i="1"/>
  <c r="P835" i="1"/>
  <c r="O835" i="1"/>
  <c r="J835" i="1"/>
  <c r="I835" i="1"/>
  <c r="K835" i="1" s="1"/>
  <c r="Q834" i="1"/>
  <c r="P834" i="1"/>
  <c r="O834" i="1"/>
  <c r="J834" i="1"/>
  <c r="I834" i="1"/>
  <c r="K834" i="1" s="1"/>
  <c r="Q833" i="1"/>
  <c r="P833" i="1"/>
  <c r="O833" i="1"/>
  <c r="J833" i="1"/>
  <c r="I833" i="1"/>
  <c r="K833" i="1" s="1"/>
  <c r="Q832" i="1"/>
  <c r="P832" i="1"/>
  <c r="O832" i="1"/>
  <c r="J832" i="1"/>
  <c r="I832" i="1"/>
  <c r="K832" i="1" s="1"/>
  <c r="Q831" i="1"/>
  <c r="P831" i="1"/>
  <c r="O831" i="1"/>
  <c r="J831" i="1"/>
  <c r="I831" i="1"/>
  <c r="K831" i="1" s="1"/>
  <c r="Q830" i="1"/>
  <c r="P830" i="1"/>
  <c r="O830" i="1"/>
  <c r="J830" i="1"/>
  <c r="I830" i="1"/>
  <c r="K830" i="1" s="1"/>
  <c r="Q829" i="1"/>
  <c r="P829" i="1"/>
  <c r="O829" i="1"/>
  <c r="J829" i="1"/>
  <c r="I829" i="1"/>
  <c r="K829" i="1" s="1"/>
  <c r="Q828" i="1"/>
  <c r="P828" i="1"/>
  <c r="O828" i="1"/>
  <c r="J828" i="1"/>
  <c r="I828" i="1"/>
  <c r="K828" i="1" s="1"/>
  <c r="Q827" i="1"/>
  <c r="P827" i="1"/>
  <c r="O827" i="1"/>
  <c r="J827" i="1"/>
  <c r="I827" i="1"/>
  <c r="K827" i="1" s="1"/>
  <c r="Q826" i="1"/>
  <c r="P826" i="1"/>
  <c r="O826" i="1"/>
  <c r="J826" i="1"/>
  <c r="I826" i="1"/>
  <c r="K826" i="1" s="1"/>
  <c r="Q825" i="1"/>
  <c r="P825" i="1"/>
  <c r="O825" i="1"/>
  <c r="J825" i="1"/>
  <c r="I825" i="1"/>
  <c r="K825" i="1" s="1"/>
  <c r="Q824" i="1"/>
  <c r="P824" i="1"/>
  <c r="O824" i="1"/>
  <c r="J824" i="1"/>
  <c r="I824" i="1"/>
  <c r="K824" i="1" s="1"/>
  <c r="Q823" i="1"/>
  <c r="P823" i="1"/>
  <c r="O823" i="1"/>
  <c r="J823" i="1"/>
  <c r="I823" i="1"/>
  <c r="K823" i="1" s="1"/>
  <c r="Q822" i="1"/>
  <c r="P822" i="1"/>
  <c r="O822" i="1"/>
  <c r="J822" i="1"/>
  <c r="I822" i="1"/>
  <c r="K822" i="1" s="1"/>
  <c r="Q821" i="1"/>
  <c r="P821" i="1"/>
  <c r="O821" i="1"/>
  <c r="J821" i="1"/>
  <c r="I821" i="1"/>
  <c r="K821" i="1" s="1"/>
  <c r="Q820" i="1"/>
  <c r="P820" i="1"/>
  <c r="O820" i="1"/>
  <c r="J820" i="1"/>
  <c r="I820" i="1"/>
  <c r="K820" i="1" s="1"/>
  <c r="Q819" i="1"/>
  <c r="P819" i="1"/>
  <c r="O819" i="1"/>
  <c r="J819" i="1"/>
  <c r="I819" i="1"/>
  <c r="K819" i="1" s="1"/>
  <c r="Q818" i="1"/>
  <c r="P818" i="1"/>
  <c r="O818" i="1"/>
  <c r="J818" i="1"/>
  <c r="I818" i="1"/>
  <c r="K818" i="1" s="1"/>
  <c r="Q817" i="1"/>
  <c r="P817" i="1"/>
  <c r="O817" i="1"/>
  <c r="J817" i="1"/>
  <c r="I817" i="1"/>
  <c r="K817" i="1" s="1"/>
  <c r="Q816" i="1"/>
  <c r="P816" i="1"/>
  <c r="O816" i="1"/>
  <c r="J816" i="1"/>
  <c r="I816" i="1"/>
  <c r="K816" i="1" s="1"/>
  <c r="Q815" i="1"/>
  <c r="P815" i="1"/>
  <c r="O815" i="1"/>
  <c r="J815" i="1"/>
  <c r="I815" i="1"/>
  <c r="K815" i="1" s="1"/>
  <c r="Q814" i="1"/>
  <c r="P814" i="1"/>
  <c r="O814" i="1"/>
  <c r="J814" i="1"/>
  <c r="I814" i="1"/>
  <c r="K814" i="1" s="1"/>
  <c r="Q813" i="1"/>
  <c r="P813" i="1"/>
  <c r="O813" i="1"/>
  <c r="J813" i="1"/>
  <c r="I813" i="1"/>
  <c r="K813" i="1" s="1"/>
  <c r="Q812" i="1"/>
  <c r="P812" i="1"/>
  <c r="O812" i="1"/>
  <c r="J812" i="1"/>
  <c r="I812" i="1"/>
  <c r="K812" i="1" s="1"/>
  <c r="Q811" i="1"/>
  <c r="P811" i="1"/>
  <c r="O811" i="1"/>
  <c r="J811" i="1"/>
  <c r="I811" i="1"/>
  <c r="K811" i="1" s="1"/>
  <c r="Q810" i="1"/>
  <c r="P810" i="1"/>
  <c r="O810" i="1"/>
  <c r="J810" i="1"/>
  <c r="I810" i="1"/>
  <c r="K810" i="1" s="1"/>
  <c r="Q809" i="1"/>
  <c r="P809" i="1"/>
  <c r="O809" i="1"/>
  <c r="J809" i="1"/>
  <c r="I809" i="1"/>
  <c r="K809" i="1" s="1"/>
  <c r="Q808" i="1"/>
  <c r="P808" i="1"/>
  <c r="O808" i="1"/>
  <c r="J808" i="1"/>
  <c r="I808" i="1"/>
  <c r="K808" i="1" s="1"/>
  <c r="Q807" i="1"/>
  <c r="P807" i="1"/>
  <c r="O807" i="1"/>
  <c r="J807" i="1"/>
  <c r="I807" i="1"/>
  <c r="K807" i="1" s="1"/>
  <c r="Q806" i="1"/>
  <c r="P806" i="1"/>
  <c r="O806" i="1"/>
  <c r="J806" i="1"/>
  <c r="I806" i="1"/>
  <c r="K806" i="1" s="1"/>
  <c r="Q805" i="1"/>
  <c r="P805" i="1"/>
  <c r="O805" i="1"/>
  <c r="J805" i="1"/>
  <c r="I805" i="1"/>
  <c r="K805" i="1" s="1"/>
  <c r="Q804" i="1"/>
  <c r="P804" i="1"/>
  <c r="O804" i="1"/>
  <c r="J804" i="1"/>
  <c r="I804" i="1"/>
  <c r="K804" i="1" s="1"/>
  <c r="Q803" i="1"/>
  <c r="P803" i="1"/>
  <c r="O803" i="1"/>
  <c r="J803" i="1"/>
  <c r="I803" i="1"/>
  <c r="K803" i="1" s="1"/>
  <c r="Q802" i="1"/>
  <c r="P802" i="1"/>
  <c r="O802" i="1"/>
  <c r="K802" i="1"/>
  <c r="J802" i="1"/>
  <c r="I802" i="1"/>
  <c r="Q801" i="1"/>
  <c r="P801" i="1"/>
  <c r="O801" i="1"/>
  <c r="J801" i="1"/>
  <c r="I801" i="1"/>
  <c r="K801" i="1" s="1"/>
  <c r="Q800" i="1"/>
  <c r="P800" i="1"/>
  <c r="O800" i="1"/>
  <c r="J800" i="1"/>
  <c r="I800" i="1"/>
  <c r="K800" i="1" s="1"/>
  <c r="Q799" i="1"/>
  <c r="P799" i="1"/>
  <c r="O799" i="1"/>
  <c r="J799" i="1"/>
  <c r="I799" i="1"/>
  <c r="K799" i="1" s="1"/>
  <c r="Q798" i="1"/>
  <c r="P798" i="1"/>
  <c r="O798" i="1"/>
  <c r="J798" i="1"/>
  <c r="I798" i="1"/>
  <c r="K798" i="1" s="1"/>
  <c r="Q797" i="1"/>
  <c r="P797" i="1"/>
  <c r="O797" i="1"/>
  <c r="J797" i="1"/>
  <c r="I797" i="1"/>
  <c r="K797" i="1" s="1"/>
  <c r="Q796" i="1"/>
  <c r="P796" i="1"/>
  <c r="O796" i="1"/>
  <c r="J796" i="1"/>
  <c r="I796" i="1"/>
  <c r="K796" i="1" s="1"/>
  <c r="Q795" i="1"/>
  <c r="P795" i="1"/>
  <c r="O795" i="1"/>
  <c r="J795" i="1"/>
  <c r="I795" i="1"/>
  <c r="K795" i="1" s="1"/>
  <c r="Q794" i="1"/>
  <c r="P794" i="1"/>
  <c r="O794" i="1"/>
  <c r="J794" i="1"/>
  <c r="I794" i="1"/>
  <c r="K794" i="1" s="1"/>
  <c r="Q793" i="1"/>
  <c r="P793" i="1"/>
  <c r="O793" i="1"/>
  <c r="J793" i="1"/>
  <c r="I793" i="1"/>
  <c r="K793" i="1" s="1"/>
  <c r="Q792" i="1"/>
  <c r="P792" i="1"/>
  <c r="O792" i="1"/>
  <c r="J792" i="1"/>
  <c r="I792" i="1"/>
  <c r="K792" i="1" s="1"/>
  <c r="Q791" i="1"/>
  <c r="P791" i="1"/>
  <c r="O791" i="1"/>
  <c r="J791" i="1"/>
  <c r="I791" i="1"/>
  <c r="K791" i="1" s="1"/>
  <c r="Q790" i="1"/>
  <c r="P790" i="1"/>
  <c r="O790" i="1"/>
  <c r="J790" i="1"/>
  <c r="I790" i="1"/>
  <c r="K790" i="1" s="1"/>
  <c r="Q789" i="1"/>
  <c r="P789" i="1"/>
  <c r="O789" i="1"/>
  <c r="J789" i="1"/>
  <c r="I789" i="1"/>
  <c r="K789" i="1" s="1"/>
  <c r="Q788" i="1"/>
  <c r="P788" i="1"/>
  <c r="O788" i="1"/>
  <c r="J788" i="1"/>
  <c r="I788" i="1"/>
  <c r="K788" i="1" s="1"/>
  <c r="Q787" i="1"/>
  <c r="P787" i="1"/>
  <c r="O787" i="1"/>
  <c r="J787" i="1"/>
  <c r="I787" i="1"/>
  <c r="K787" i="1" s="1"/>
  <c r="Q786" i="1"/>
  <c r="P786" i="1"/>
  <c r="O786" i="1"/>
  <c r="J786" i="1"/>
  <c r="I786" i="1"/>
  <c r="K786" i="1" s="1"/>
  <c r="Q785" i="1"/>
  <c r="P785" i="1"/>
  <c r="O785" i="1"/>
  <c r="J785" i="1"/>
  <c r="I785" i="1"/>
  <c r="K785" i="1" s="1"/>
  <c r="Q784" i="1"/>
  <c r="P784" i="1"/>
  <c r="O784" i="1"/>
  <c r="J784" i="1"/>
  <c r="I784" i="1"/>
  <c r="K784" i="1" s="1"/>
  <c r="Q783" i="1"/>
  <c r="P783" i="1"/>
  <c r="O783" i="1"/>
  <c r="J783" i="1"/>
  <c r="I783" i="1"/>
  <c r="K783" i="1" s="1"/>
  <c r="Q782" i="1"/>
  <c r="P782" i="1"/>
  <c r="O782" i="1"/>
  <c r="J782" i="1"/>
  <c r="I782" i="1"/>
  <c r="K782" i="1" s="1"/>
  <c r="Q781" i="1"/>
  <c r="P781" i="1"/>
  <c r="O781" i="1"/>
  <c r="J781" i="1"/>
  <c r="I781" i="1"/>
  <c r="K781" i="1" s="1"/>
  <c r="Q780" i="1"/>
  <c r="P780" i="1"/>
  <c r="O780" i="1"/>
  <c r="J780" i="1"/>
  <c r="I780" i="1"/>
  <c r="K780" i="1" s="1"/>
  <c r="Q779" i="1"/>
  <c r="P779" i="1"/>
  <c r="O779" i="1"/>
  <c r="J779" i="1"/>
  <c r="I779" i="1"/>
  <c r="K779" i="1" s="1"/>
  <c r="Q778" i="1"/>
  <c r="P778" i="1"/>
  <c r="O778" i="1"/>
  <c r="J778" i="1"/>
  <c r="I778" i="1"/>
  <c r="K778" i="1" s="1"/>
  <c r="Q777" i="1"/>
  <c r="P777" i="1"/>
  <c r="O777" i="1"/>
  <c r="J777" i="1"/>
  <c r="I777" i="1"/>
  <c r="K777" i="1" s="1"/>
  <c r="Q776" i="1"/>
  <c r="P776" i="1"/>
  <c r="O776" i="1"/>
  <c r="J776" i="1"/>
  <c r="I776" i="1"/>
  <c r="K776" i="1" s="1"/>
  <c r="Q775" i="1"/>
  <c r="P775" i="1"/>
  <c r="O775" i="1"/>
  <c r="J775" i="1"/>
  <c r="I775" i="1"/>
  <c r="K775" i="1" s="1"/>
  <c r="Q774" i="1"/>
  <c r="P774" i="1"/>
  <c r="O774" i="1"/>
  <c r="J774" i="1"/>
  <c r="I774" i="1"/>
  <c r="K774" i="1" s="1"/>
  <c r="Q773" i="1"/>
  <c r="P773" i="1"/>
  <c r="O773" i="1"/>
  <c r="J773" i="1"/>
  <c r="I773" i="1"/>
  <c r="K773" i="1" s="1"/>
  <c r="Q772" i="1"/>
  <c r="P772" i="1"/>
  <c r="O772" i="1"/>
  <c r="J772" i="1"/>
  <c r="I772" i="1"/>
  <c r="K772" i="1" s="1"/>
  <c r="Q771" i="1"/>
  <c r="P771" i="1"/>
  <c r="O771" i="1"/>
  <c r="J771" i="1"/>
  <c r="I771" i="1"/>
  <c r="K771" i="1" s="1"/>
  <c r="Q770" i="1"/>
  <c r="P770" i="1"/>
  <c r="O770" i="1"/>
  <c r="J770" i="1"/>
  <c r="I770" i="1"/>
  <c r="K770" i="1" s="1"/>
  <c r="Q769" i="1"/>
  <c r="P769" i="1"/>
  <c r="O769" i="1"/>
  <c r="J769" i="1"/>
  <c r="I769" i="1"/>
  <c r="K769" i="1" s="1"/>
  <c r="Q768" i="1"/>
  <c r="P768" i="1"/>
  <c r="O768" i="1"/>
  <c r="J768" i="1"/>
  <c r="I768" i="1"/>
  <c r="K768" i="1" s="1"/>
  <c r="Q767" i="1"/>
  <c r="P767" i="1"/>
  <c r="O767" i="1"/>
  <c r="J767" i="1"/>
  <c r="I767" i="1"/>
  <c r="K767" i="1" s="1"/>
  <c r="Q766" i="1"/>
  <c r="P766" i="1"/>
  <c r="O766" i="1"/>
  <c r="J766" i="1"/>
  <c r="I766" i="1"/>
  <c r="K766" i="1" s="1"/>
  <c r="Q765" i="1"/>
  <c r="P765" i="1"/>
  <c r="O765" i="1"/>
  <c r="J765" i="1"/>
  <c r="I765" i="1"/>
  <c r="K765" i="1" s="1"/>
  <c r="Q764" i="1"/>
  <c r="P764" i="1"/>
  <c r="O764" i="1"/>
  <c r="J764" i="1"/>
  <c r="I764" i="1"/>
  <c r="K764" i="1" s="1"/>
  <c r="Q763" i="1"/>
  <c r="P763" i="1"/>
  <c r="O763" i="1"/>
  <c r="J763" i="1"/>
  <c r="I763" i="1"/>
  <c r="K763" i="1" s="1"/>
  <c r="Q762" i="1"/>
  <c r="P762" i="1"/>
  <c r="O762" i="1"/>
  <c r="J762" i="1"/>
  <c r="I762" i="1"/>
  <c r="K762" i="1" s="1"/>
  <c r="Q761" i="1"/>
  <c r="P761" i="1"/>
  <c r="O761" i="1"/>
  <c r="J761" i="1"/>
  <c r="I761" i="1"/>
  <c r="K761" i="1" s="1"/>
  <c r="Q760" i="1"/>
  <c r="P760" i="1"/>
  <c r="O760" i="1"/>
  <c r="J760" i="1"/>
  <c r="I760" i="1"/>
  <c r="K760" i="1" s="1"/>
  <c r="Q759" i="1"/>
  <c r="P759" i="1"/>
  <c r="O759" i="1"/>
  <c r="J759" i="1"/>
  <c r="I759" i="1"/>
  <c r="K759" i="1" s="1"/>
  <c r="Q758" i="1"/>
  <c r="P758" i="1"/>
  <c r="O758" i="1"/>
  <c r="J758" i="1"/>
  <c r="I758" i="1"/>
  <c r="K758" i="1" s="1"/>
  <c r="Q757" i="1"/>
  <c r="P757" i="1"/>
  <c r="O757" i="1"/>
  <c r="J757" i="1"/>
  <c r="I757" i="1"/>
  <c r="K757" i="1" s="1"/>
  <c r="Q756" i="1"/>
  <c r="P756" i="1"/>
  <c r="O756" i="1"/>
  <c r="J756" i="1"/>
  <c r="I756" i="1"/>
  <c r="K756" i="1" s="1"/>
  <c r="Q755" i="1"/>
  <c r="P755" i="1"/>
  <c r="O755" i="1"/>
  <c r="J755" i="1"/>
  <c r="I755" i="1"/>
  <c r="K755" i="1" s="1"/>
  <c r="Q754" i="1"/>
  <c r="P754" i="1"/>
  <c r="O754" i="1"/>
  <c r="J754" i="1"/>
  <c r="I754" i="1"/>
  <c r="K754" i="1" s="1"/>
  <c r="Q753" i="1"/>
  <c r="P753" i="1"/>
  <c r="O753" i="1"/>
  <c r="J753" i="1"/>
  <c r="I753" i="1"/>
  <c r="K753" i="1" s="1"/>
  <c r="Q752" i="1"/>
  <c r="P752" i="1"/>
  <c r="O752" i="1"/>
  <c r="J752" i="1"/>
  <c r="I752" i="1"/>
  <c r="K752" i="1" s="1"/>
  <c r="Q751" i="1"/>
  <c r="P751" i="1"/>
  <c r="O751" i="1"/>
  <c r="J751" i="1"/>
  <c r="I751" i="1"/>
  <c r="K751" i="1" s="1"/>
  <c r="Q750" i="1"/>
  <c r="P750" i="1"/>
  <c r="O750" i="1"/>
  <c r="J750" i="1"/>
  <c r="I750" i="1"/>
  <c r="K750" i="1" s="1"/>
  <c r="Q749" i="1"/>
  <c r="P749" i="1"/>
  <c r="O749" i="1"/>
  <c r="J749" i="1"/>
  <c r="I749" i="1"/>
  <c r="K749" i="1" s="1"/>
  <c r="Q748" i="1"/>
  <c r="P748" i="1"/>
  <c r="O748" i="1"/>
  <c r="J748" i="1"/>
  <c r="I748" i="1"/>
  <c r="K748" i="1" s="1"/>
  <c r="Q747" i="1"/>
  <c r="P747" i="1"/>
  <c r="O747" i="1"/>
  <c r="J747" i="1"/>
  <c r="I747" i="1"/>
  <c r="K747" i="1" s="1"/>
  <c r="Q746" i="1"/>
  <c r="P746" i="1"/>
  <c r="O746" i="1"/>
  <c r="J746" i="1"/>
  <c r="I746" i="1"/>
  <c r="K746" i="1" s="1"/>
  <c r="Q745" i="1"/>
  <c r="P745" i="1"/>
  <c r="O745" i="1"/>
  <c r="J745" i="1"/>
  <c r="I745" i="1"/>
  <c r="K745" i="1" s="1"/>
  <c r="Q744" i="1"/>
  <c r="P744" i="1"/>
  <c r="O744" i="1"/>
  <c r="J744" i="1"/>
  <c r="I744" i="1"/>
  <c r="K744" i="1" s="1"/>
  <c r="Q743" i="1"/>
  <c r="P743" i="1"/>
  <c r="O743" i="1"/>
  <c r="J743" i="1"/>
  <c r="I743" i="1"/>
  <c r="K743" i="1" s="1"/>
  <c r="Q742" i="1"/>
  <c r="P742" i="1"/>
  <c r="O742" i="1"/>
  <c r="J742" i="1"/>
  <c r="I742" i="1"/>
  <c r="K742" i="1" s="1"/>
  <c r="Q741" i="1"/>
  <c r="P741" i="1"/>
  <c r="O741" i="1"/>
  <c r="J741" i="1"/>
  <c r="I741" i="1"/>
  <c r="K741" i="1" s="1"/>
  <c r="Q740" i="1"/>
  <c r="P740" i="1"/>
  <c r="O740" i="1"/>
  <c r="J740" i="1"/>
  <c r="I740" i="1"/>
  <c r="K740" i="1" s="1"/>
  <c r="Q739" i="1"/>
  <c r="P739" i="1"/>
  <c r="O739" i="1"/>
  <c r="J739" i="1"/>
  <c r="I739" i="1"/>
  <c r="K739" i="1" s="1"/>
  <c r="Q738" i="1"/>
  <c r="P738" i="1"/>
  <c r="O738" i="1"/>
  <c r="J738" i="1"/>
  <c r="I738" i="1"/>
  <c r="K738" i="1" s="1"/>
  <c r="Q737" i="1"/>
  <c r="P737" i="1"/>
  <c r="O737" i="1"/>
  <c r="J737" i="1"/>
  <c r="I737" i="1"/>
  <c r="K737" i="1" s="1"/>
  <c r="Q736" i="1"/>
  <c r="P736" i="1"/>
  <c r="O736" i="1"/>
  <c r="J736" i="1"/>
  <c r="I736" i="1"/>
  <c r="K736" i="1" s="1"/>
  <c r="Q735" i="1"/>
  <c r="P735" i="1"/>
  <c r="O735" i="1"/>
  <c r="J735" i="1"/>
  <c r="I735" i="1"/>
  <c r="K735" i="1" s="1"/>
  <c r="Q734" i="1"/>
  <c r="P734" i="1"/>
  <c r="O734" i="1"/>
  <c r="J734" i="1"/>
  <c r="I734" i="1"/>
  <c r="K734" i="1" s="1"/>
  <c r="Q733" i="1"/>
  <c r="P733" i="1"/>
  <c r="O733" i="1"/>
  <c r="J733" i="1"/>
  <c r="I733" i="1"/>
  <c r="K733" i="1" s="1"/>
  <c r="Q732" i="1"/>
  <c r="P732" i="1"/>
  <c r="O732" i="1"/>
  <c r="J732" i="1"/>
  <c r="I732" i="1"/>
  <c r="K732" i="1" s="1"/>
  <c r="Q731" i="1"/>
  <c r="P731" i="1"/>
  <c r="O731" i="1"/>
  <c r="J731" i="1"/>
  <c r="I731" i="1"/>
  <c r="K731" i="1" s="1"/>
  <c r="Q730" i="1"/>
  <c r="P730" i="1"/>
  <c r="O730" i="1"/>
  <c r="J730" i="1"/>
  <c r="I730" i="1"/>
  <c r="K730" i="1" s="1"/>
  <c r="Q729" i="1"/>
  <c r="P729" i="1"/>
  <c r="O729" i="1"/>
  <c r="J729" i="1"/>
  <c r="I729" i="1"/>
  <c r="K729" i="1" s="1"/>
  <c r="Q728" i="1"/>
  <c r="P728" i="1"/>
  <c r="O728" i="1"/>
  <c r="J728" i="1"/>
  <c r="I728" i="1"/>
  <c r="K728" i="1" s="1"/>
  <c r="Q727" i="1"/>
  <c r="P727" i="1"/>
  <c r="O727" i="1"/>
  <c r="J727" i="1"/>
  <c r="I727" i="1"/>
  <c r="K727" i="1" s="1"/>
  <c r="Q726" i="1"/>
  <c r="P726" i="1"/>
  <c r="O726" i="1"/>
  <c r="J726" i="1"/>
  <c r="I726" i="1"/>
  <c r="K726" i="1" s="1"/>
  <c r="Q725" i="1"/>
  <c r="P725" i="1"/>
  <c r="O725" i="1"/>
  <c r="J725" i="1"/>
  <c r="I725" i="1"/>
  <c r="K725" i="1" s="1"/>
  <c r="Q724" i="1"/>
  <c r="P724" i="1"/>
  <c r="O724" i="1"/>
  <c r="J724" i="1"/>
  <c r="I724" i="1"/>
  <c r="K724" i="1" s="1"/>
  <c r="Q723" i="1"/>
  <c r="P723" i="1"/>
  <c r="O723" i="1"/>
  <c r="J723" i="1"/>
  <c r="I723" i="1"/>
  <c r="K723" i="1" s="1"/>
  <c r="Q722" i="1"/>
  <c r="P722" i="1"/>
  <c r="O722" i="1"/>
  <c r="J722" i="1"/>
  <c r="I722" i="1"/>
  <c r="K722" i="1" s="1"/>
  <c r="Q721" i="1"/>
  <c r="P721" i="1"/>
  <c r="O721" i="1"/>
  <c r="J721" i="1"/>
  <c r="I721" i="1"/>
  <c r="K721" i="1" s="1"/>
  <c r="Q720" i="1"/>
  <c r="P720" i="1"/>
  <c r="O720" i="1"/>
  <c r="J720" i="1"/>
  <c r="I720" i="1"/>
  <c r="K720" i="1" s="1"/>
  <c r="Q719" i="1"/>
  <c r="P719" i="1"/>
  <c r="O719" i="1"/>
  <c r="J719" i="1"/>
  <c r="I719" i="1"/>
  <c r="K719" i="1" s="1"/>
  <c r="Q718" i="1"/>
  <c r="P718" i="1"/>
  <c r="O718" i="1"/>
  <c r="J718" i="1"/>
  <c r="I718" i="1"/>
  <c r="K718" i="1" s="1"/>
  <c r="Q717" i="1"/>
  <c r="P717" i="1"/>
  <c r="O717" i="1"/>
  <c r="J717" i="1"/>
  <c r="I717" i="1"/>
  <c r="K717" i="1" s="1"/>
  <c r="Q716" i="1"/>
  <c r="P716" i="1"/>
  <c r="O716" i="1"/>
  <c r="J716" i="1"/>
  <c r="I716" i="1"/>
  <c r="K716" i="1" s="1"/>
  <c r="Q715" i="1"/>
  <c r="P715" i="1"/>
  <c r="O715" i="1"/>
  <c r="J715" i="1"/>
  <c r="I715" i="1"/>
  <c r="K715" i="1" s="1"/>
  <c r="Q714" i="1"/>
  <c r="P714" i="1"/>
  <c r="O714" i="1"/>
  <c r="J714" i="1"/>
  <c r="I714" i="1"/>
  <c r="K714" i="1" s="1"/>
  <c r="Q713" i="1"/>
  <c r="P713" i="1"/>
  <c r="O713" i="1"/>
  <c r="J713" i="1"/>
  <c r="I713" i="1"/>
  <c r="K713" i="1" s="1"/>
  <c r="Q712" i="1"/>
  <c r="P712" i="1"/>
  <c r="O712" i="1"/>
  <c r="J712" i="1"/>
  <c r="I712" i="1"/>
  <c r="K712" i="1" s="1"/>
  <c r="Q711" i="1"/>
  <c r="P711" i="1"/>
  <c r="O711" i="1"/>
  <c r="J711" i="1"/>
  <c r="I711" i="1"/>
  <c r="K711" i="1" s="1"/>
  <c r="Q710" i="1"/>
  <c r="P710" i="1"/>
  <c r="O710" i="1"/>
  <c r="J710" i="1"/>
  <c r="I710" i="1"/>
  <c r="K710" i="1" s="1"/>
  <c r="Q709" i="1"/>
  <c r="P709" i="1"/>
  <c r="O709" i="1"/>
  <c r="J709" i="1"/>
  <c r="I709" i="1"/>
  <c r="K709" i="1" s="1"/>
  <c r="Q708" i="1"/>
  <c r="P708" i="1"/>
  <c r="O708" i="1"/>
  <c r="J708" i="1"/>
  <c r="I708" i="1"/>
  <c r="K708" i="1" s="1"/>
  <c r="Q707" i="1"/>
  <c r="P707" i="1"/>
  <c r="O707" i="1"/>
  <c r="J707" i="1"/>
  <c r="I707" i="1"/>
  <c r="K707" i="1" s="1"/>
  <c r="Q706" i="1"/>
  <c r="P706" i="1"/>
  <c r="O706" i="1"/>
  <c r="J706" i="1"/>
  <c r="I706" i="1"/>
  <c r="K706" i="1" s="1"/>
  <c r="Q705" i="1"/>
  <c r="P705" i="1"/>
  <c r="O705" i="1"/>
  <c r="J705" i="1"/>
  <c r="I705" i="1"/>
  <c r="K705" i="1" s="1"/>
  <c r="Q704" i="1"/>
  <c r="P704" i="1"/>
  <c r="O704" i="1"/>
  <c r="J704" i="1"/>
  <c r="I704" i="1"/>
  <c r="K704" i="1" s="1"/>
  <c r="Q703" i="1"/>
  <c r="P703" i="1"/>
  <c r="O703" i="1"/>
  <c r="J703" i="1"/>
  <c r="I703" i="1"/>
  <c r="K703" i="1" s="1"/>
  <c r="Q702" i="1"/>
  <c r="P702" i="1"/>
  <c r="O702" i="1"/>
  <c r="J702" i="1"/>
  <c r="I702" i="1"/>
  <c r="K702" i="1" s="1"/>
  <c r="Q701" i="1"/>
  <c r="P701" i="1"/>
  <c r="O701" i="1"/>
  <c r="J701" i="1"/>
  <c r="I701" i="1"/>
  <c r="K701" i="1" s="1"/>
  <c r="Q700" i="1"/>
  <c r="P700" i="1"/>
  <c r="O700" i="1"/>
  <c r="J700" i="1"/>
  <c r="I700" i="1"/>
  <c r="K700" i="1" s="1"/>
  <c r="Q699" i="1"/>
  <c r="P699" i="1"/>
  <c r="O699" i="1"/>
  <c r="J699" i="1"/>
  <c r="I699" i="1"/>
  <c r="K699" i="1" s="1"/>
  <c r="Q698" i="1"/>
  <c r="P698" i="1"/>
  <c r="O698" i="1"/>
  <c r="J698" i="1"/>
  <c r="I698" i="1"/>
  <c r="K698" i="1" s="1"/>
  <c r="Q697" i="1"/>
  <c r="P697" i="1"/>
  <c r="O697" i="1"/>
  <c r="J697" i="1"/>
  <c r="I697" i="1"/>
  <c r="K697" i="1" s="1"/>
  <c r="Q696" i="1"/>
  <c r="P696" i="1"/>
  <c r="O696" i="1"/>
  <c r="J696" i="1"/>
  <c r="I696" i="1"/>
  <c r="K696" i="1" s="1"/>
  <c r="Q695" i="1"/>
  <c r="P695" i="1"/>
  <c r="O695" i="1"/>
  <c r="J695" i="1"/>
  <c r="I695" i="1"/>
  <c r="K695" i="1" s="1"/>
  <c r="Q694" i="1"/>
  <c r="P694" i="1"/>
  <c r="O694" i="1"/>
  <c r="J694" i="1"/>
  <c r="I694" i="1"/>
  <c r="K694" i="1" s="1"/>
  <c r="Q693" i="1"/>
  <c r="P693" i="1"/>
  <c r="O693" i="1"/>
  <c r="J693" i="1"/>
  <c r="I693" i="1"/>
  <c r="K693" i="1" s="1"/>
  <c r="Q692" i="1"/>
  <c r="P692" i="1"/>
  <c r="O692" i="1"/>
  <c r="J692" i="1"/>
  <c r="I692" i="1"/>
  <c r="K692" i="1" s="1"/>
  <c r="Q691" i="1"/>
  <c r="P691" i="1"/>
  <c r="O691" i="1"/>
  <c r="J691" i="1"/>
  <c r="I691" i="1"/>
  <c r="K691" i="1" s="1"/>
  <c r="Q690" i="1"/>
  <c r="P690" i="1"/>
  <c r="O690" i="1"/>
  <c r="J690" i="1"/>
  <c r="I690" i="1"/>
  <c r="K690" i="1" s="1"/>
  <c r="Q689" i="1"/>
  <c r="P689" i="1"/>
  <c r="O689" i="1"/>
  <c r="J689" i="1"/>
  <c r="I689" i="1"/>
  <c r="K689" i="1" s="1"/>
  <c r="Q688" i="1"/>
  <c r="P688" i="1"/>
  <c r="O688" i="1"/>
  <c r="J688" i="1"/>
  <c r="I688" i="1"/>
  <c r="K688" i="1" s="1"/>
  <c r="Q687" i="1"/>
  <c r="P687" i="1"/>
  <c r="O687" i="1"/>
  <c r="J687" i="1"/>
  <c r="I687" i="1"/>
  <c r="K687" i="1" s="1"/>
  <c r="Q686" i="1"/>
  <c r="P686" i="1"/>
  <c r="O686" i="1"/>
  <c r="J686" i="1"/>
  <c r="I686" i="1"/>
  <c r="K686" i="1" s="1"/>
  <c r="Q685" i="1"/>
  <c r="P685" i="1"/>
  <c r="O685" i="1"/>
  <c r="J685" i="1"/>
  <c r="I685" i="1"/>
  <c r="K685" i="1" s="1"/>
  <c r="Q684" i="1"/>
  <c r="P684" i="1"/>
  <c r="O684" i="1"/>
  <c r="J684" i="1"/>
  <c r="I684" i="1"/>
  <c r="K684" i="1" s="1"/>
  <c r="Q683" i="1"/>
  <c r="P683" i="1"/>
  <c r="O683" i="1"/>
  <c r="J683" i="1"/>
  <c r="I683" i="1"/>
  <c r="K683" i="1" s="1"/>
  <c r="Q682" i="1"/>
  <c r="P682" i="1"/>
  <c r="O682" i="1"/>
  <c r="J682" i="1"/>
  <c r="I682" i="1"/>
  <c r="K682" i="1" s="1"/>
  <c r="Q681" i="1"/>
  <c r="P681" i="1"/>
  <c r="O681" i="1"/>
  <c r="J681" i="1"/>
  <c r="I681" i="1"/>
  <c r="K681" i="1" s="1"/>
  <c r="Q680" i="1"/>
  <c r="P680" i="1"/>
  <c r="O680" i="1"/>
  <c r="J680" i="1"/>
  <c r="I680" i="1"/>
  <c r="K680" i="1" s="1"/>
  <c r="Q679" i="1"/>
  <c r="P679" i="1"/>
  <c r="O679" i="1"/>
  <c r="J679" i="1"/>
  <c r="I679" i="1"/>
  <c r="K679" i="1" s="1"/>
  <c r="Q678" i="1"/>
  <c r="P678" i="1"/>
  <c r="O678" i="1"/>
  <c r="J678" i="1"/>
  <c r="I678" i="1"/>
  <c r="K678" i="1" s="1"/>
  <c r="Q677" i="1"/>
  <c r="P677" i="1"/>
  <c r="O677" i="1"/>
  <c r="J677" i="1"/>
  <c r="I677" i="1"/>
  <c r="K677" i="1" s="1"/>
  <c r="Q676" i="1"/>
  <c r="P676" i="1"/>
  <c r="O676" i="1"/>
  <c r="J676" i="1"/>
  <c r="I676" i="1"/>
  <c r="K676" i="1" s="1"/>
  <c r="Q675" i="1"/>
  <c r="P675" i="1"/>
  <c r="O675" i="1"/>
  <c r="J675" i="1"/>
  <c r="I675" i="1"/>
  <c r="K675" i="1" s="1"/>
  <c r="Q674" i="1"/>
  <c r="P674" i="1"/>
  <c r="O674" i="1"/>
  <c r="J674" i="1"/>
  <c r="I674" i="1"/>
  <c r="K674" i="1" s="1"/>
  <c r="Q673" i="1"/>
  <c r="P673" i="1"/>
  <c r="O673" i="1"/>
  <c r="J673" i="1"/>
  <c r="I673" i="1"/>
  <c r="K673" i="1" s="1"/>
  <c r="Q672" i="1"/>
  <c r="P672" i="1"/>
  <c r="O672" i="1"/>
  <c r="J672" i="1"/>
  <c r="I672" i="1"/>
  <c r="K672" i="1" s="1"/>
  <c r="Q671" i="1"/>
  <c r="P671" i="1"/>
  <c r="O671" i="1"/>
  <c r="J671" i="1"/>
  <c r="I671" i="1"/>
  <c r="K671" i="1" s="1"/>
  <c r="Q670" i="1"/>
  <c r="P670" i="1"/>
  <c r="O670" i="1"/>
  <c r="J670" i="1"/>
  <c r="I670" i="1"/>
  <c r="K670" i="1" s="1"/>
  <c r="Q669" i="1"/>
  <c r="P669" i="1"/>
  <c r="O669" i="1"/>
  <c r="J669" i="1"/>
  <c r="I669" i="1"/>
  <c r="K669" i="1" s="1"/>
  <c r="Q668" i="1"/>
  <c r="P668" i="1"/>
  <c r="O668" i="1"/>
  <c r="J668" i="1"/>
  <c r="I668" i="1"/>
  <c r="K668" i="1" s="1"/>
  <c r="Q667" i="1"/>
  <c r="P667" i="1"/>
  <c r="O667" i="1"/>
  <c r="J667" i="1"/>
  <c r="I667" i="1"/>
  <c r="K667" i="1" s="1"/>
  <c r="Q666" i="1"/>
  <c r="P666" i="1"/>
  <c r="O666" i="1"/>
  <c r="J666" i="1"/>
  <c r="I666" i="1"/>
  <c r="K666" i="1" s="1"/>
  <c r="Q665" i="1"/>
  <c r="P665" i="1"/>
  <c r="O665" i="1"/>
  <c r="J665" i="1"/>
  <c r="I665" i="1"/>
  <c r="K665" i="1" s="1"/>
  <c r="Q664" i="1"/>
  <c r="P664" i="1"/>
  <c r="O664" i="1"/>
  <c r="J664" i="1"/>
  <c r="I664" i="1"/>
  <c r="K664" i="1" s="1"/>
  <c r="Q663" i="1"/>
  <c r="P663" i="1"/>
  <c r="O663" i="1"/>
  <c r="J663" i="1"/>
  <c r="I663" i="1"/>
  <c r="K663" i="1" s="1"/>
  <c r="Q662" i="1"/>
  <c r="P662" i="1"/>
  <c r="O662" i="1"/>
  <c r="J662" i="1"/>
  <c r="I662" i="1"/>
  <c r="K662" i="1" s="1"/>
  <c r="Q661" i="1"/>
  <c r="P661" i="1"/>
  <c r="O661" i="1"/>
  <c r="J661" i="1"/>
  <c r="I661" i="1"/>
  <c r="K661" i="1" s="1"/>
  <c r="Q660" i="1"/>
  <c r="P660" i="1"/>
  <c r="O660" i="1"/>
  <c r="J660" i="1"/>
  <c r="I660" i="1"/>
  <c r="K660" i="1" s="1"/>
  <c r="Q659" i="1"/>
  <c r="P659" i="1"/>
  <c r="O659" i="1"/>
  <c r="J659" i="1"/>
  <c r="I659" i="1"/>
  <c r="K659" i="1" s="1"/>
  <c r="Q658" i="1"/>
  <c r="P658" i="1"/>
  <c r="O658" i="1"/>
  <c r="J658" i="1"/>
  <c r="I658" i="1"/>
  <c r="K658" i="1" s="1"/>
  <c r="Q657" i="1"/>
  <c r="P657" i="1"/>
  <c r="O657" i="1"/>
  <c r="J657" i="1"/>
  <c r="I657" i="1"/>
  <c r="K657" i="1" s="1"/>
  <c r="Q656" i="1"/>
  <c r="P656" i="1"/>
  <c r="O656" i="1"/>
  <c r="J656" i="1"/>
  <c r="I656" i="1"/>
  <c r="K656" i="1" s="1"/>
  <c r="Q655" i="1"/>
  <c r="P655" i="1"/>
  <c r="O655" i="1"/>
  <c r="J655" i="1"/>
  <c r="I655" i="1"/>
  <c r="K655" i="1" s="1"/>
  <c r="Q654" i="1"/>
  <c r="P654" i="1"/>
  <c r="O654" i="1"/>
  <c r="J654" i="1"/>
  <c r="I654" i="1"/>
  <c r="K654" i="1" s="1"/>
  <c r="Q653" i="1"/>
  <c r="P653" i="1"/>
  <c r="O653" i="1"/>
  <c r="J653" i="1"/>
  <c r="I653" i="1"/>
  <c r="K653" i="1" s="1"/>
  <c r="Q652" i="1"/>
  <c r="P652" i="1"/>
  <c r="O652" i="1"/>
  <c r="J652" i="1"/>
  <c r="I652" i="1"/>
  <c r="K652" i="1" s="1"/>
  <c r="Q651" i="1"/>
  <c r="P651" i="1"/>
  <c r="O651" i="1"/>
  <c r="J651" i="1"/>
  <c r="I651" i="1"/>
  <c r="K651" i="1" s="1"/>
  <c r="Q650" i="1"/>
  <c r="P650" i="1"/>
  <c r="O650" i="1"/>
  <c r="J650" i="1"/>
  <c r="I650" i="1"/>
  <c r="K650" i="1" s="1"/>
  <c r="Q649" i="1"/>
  <c r="P649" i="1"/>
  <c r="O649" i="1"/>
  <c r="J649" i="1"/>
  <c r="I649" i="1"/>
  <c r="K649" i="1" s="1"/>
  <c r="Q648" i="1"/>
  <c r="P648" i="1"/>
  <c r="O648" i="1"/>
  <c r="J648" i="1"/>
  <c r="I648" i="1"/>
  <c r="K648" i="1" s="1"/>
  <c r="Q647" i="1"/>
  <c r="P647" i="1"/>
  <c r="O647" i="1"/>
  <c r="J647" i="1"/>
  <c r="I647" i="1"/>
  <c r="K647" i="1" s="1"/>
  <c r="Q646" i="1"/>
  <c r="P646" i="1"/>
  <c r="O646" i="1"/>
  <c r="J646" i="1"/>
  <c r="I646" i="1"/>
  <c r="K646" i="1" s="1"/>
  <c r="Q645" i="1"/>
  <c r="P645" i="1"/>
  <c r="O645" i="1"/>
  <c r="J645" i="1"/>
  <c r="I645" i="1"/>
  <c r="K645" i="1" s="1"/>
  <c r="Q644" i="1"/>
  <c r="P644" i="1"/>
  <c r="O644" i="1"/>
  <c r="J644" i="1"/>
  <c r="I644" i="1"/>
  <c r="K644" i="1" s="1"/>
  <c r="Q643" i="1"/>
  <c r="P643" i="1"/>
  <c r="O643" i="1"/>
  <c r="J643" i="1"/>
  <c r="I643" i="1"/>
  <c r="K643" i="1" s="1"/>
  <c r="Q642" i="1"/>
  <c r="P642" i="1"/>
  <c r="O642" i="1"/>
  <c r="J642" i="1"/>
  <c r="I642" i="1"/>
  <c r="K642" i="1" s="1"/>
  <c r="Q641" i="1"/>
  <c r="P641" i="1"/>
  <c r="O641" i="1"/>
  <c r="J641" i="1"/>
  <c r="I641" i="1"/>
  <c r="K641" i="1" s="1"/>
  <c r="Q640" i="1"/>
  <c r="P640" i="1"/>
  <c r="O640" i="1"/>
  <c r="J640" i="1"/>
  <c r="I640" i="1"/>
  <c r="K640" i="1" s="1"/>
  <c r="Q639" i="1"/>
  <c r="P639" i="1"/>
  <c r="O639" i="1"/>
  <c r="J639" i="1"/>
  <c r="I639" i="1"/>
  <c r="K639" i="1" s="1"/>
  <c r="Q638" i="1"/>
  <c r="P638" i="1"/>
  <c r="O638" i="1"/>
  <c r="J638" i="1"/>
  <c r="I638" i="1"/>
  <c r="K638" i="1" s="1"/>
  <c r="Q637" i="1"/>
  <c r="P637" i="1"/>
  <c r="O637" i="1"/>
  <c r="J637" i="1"/>
  <c r="I637" i="1"/>
  <c r="K637" i="1" s="1"/>
  <c r="Q636" i="1"/>
  <c r="P636" i="1"/>
  <c r="O636" i="1"/>
  <c r="J636" i="1"/>
  <c r="I636" i="1"/>
  <c r="K636" i="1" s="1"/>
  <c r="Q635" i="1"/>
  <c r="P635" i="1"/>
  <c r="O635" i="1"/>
  <c r="J635" i="1"/>
  <c r="I635" i="1"/>
  <c r="K635" i="1" s="1"/>
  <c r="Q634" i="1"/>
  <c r="P634" i="1"/>
  <c r="O634" i="1"/>
  <c r="J634" i="1"/>
  <c r="I634" i="1"/>
  <c r="K634" i="1" s="1"/>
  <c r="Q633" i="1"/>
  <c r="P633" i="1"/>
  <c r="O633" i="1"/>
  <c r="J633" i="1"/>
  <c r="I633" i="1"/>
  <c r="K633" i="1" s="1"/>
  <c r="Q632" i="1"/>
  <c r="P632" i="1"/>
  <c r="O632" i="1"/>
  <c r="J632" i="1"/>
  <c r="I632" i="1"/>
  <c r="K632" i="1" s="1"/>
  <c r="Q631" i="1"/>
  <c r="P631" i="1"/>
  <c r="O631" i="1"/>
  <c r="J631" i="1"/>
  <c r="I631" i="1"/>
  <c r="K631" i="1" s="1"/>
  <c r="Q630" i="1"/>
  <c r="P630" i="1"/>
  <c r="O630" i="1"/>
  <c r="J630" i="1"/>
  <c r="I630" i="1"/>
  <c r="K630" i="1" s="1"/>
  <c r="Q629" i="1"/>
  <c r="P629" i="1"/>
  <c r="O629" i="1"/>
  <c r="J629" i="1"/>
  <c r="I629" i="1"/>
  <c r="K629" i="1" s="1"/>
  <c r="Q628" i="1"/>
  <c r="P628" i="1"/>
  <c r="O628" i="1"/>
  <c r="J628" i="1"/>
  <c r="I628" i="1"/>
  <c r="K628" i="1" s="1"/>
  <c r="Q627" i="1"/>
  <c r="P627" i="1"/>
  <c r="O627" i="1"/>
  <c r="J627" i="1"/>
  <c r="I627" i="1"/>
  <c r="K627" i="1" s="1"/>
  <c r="Q626" i="1"/>
  <c r="P626" i="1"/>
  <c r="O626" i="1"/>
  <c r="J626" i="1"/>
  <c r="I626" i="1"/>
  <c r="K626" i="1" s="1"/>
  <c r="Q625" i="1"/>
  <c r="P625" i="1"/>
  <c r="O625" i="1"/>
  <c r="J625" i="1"/>
  <c r="I625" i="1"/>
  <c r="K625" i="1" s="1"/>
  <c r="Q624" i="1"/>
  <c r="P624" i="1"/>
  <c r="O624" i="1"/>
  <c r="J624" i="1"/>
  <c r="I624" i="1"/>
  <c r="K624" i="1" s="1"/>
  <c r="Q623" i="1"/>
  <c r="P623" i="1"/>
  <c r="O623" i="1"/>
  <c r="J623" i="1"/>
  <c r="I623" i="1"/>
  <c r="K623" i="1" s="1"/>
  <c r="Q622" i="1"/>
  <c r="P622" i="1"/>
  <c r="O622" i="1"/>
  <c r="J622" i="1"/>
  <c r="I622" i="1"/>
  <c r="K622" i="1" s="1"/>
  <c r="Q621" i="1"/>
  <c r="P621" i="1"/>
  <c r="O621" i="1"/>
  <c r="J621" i="1"/>
  <c r="I621" i="1"/>
  <c r="K621" i="1" s="1"/>
  <c r="Q620" i="1"/>
  <c r="P620" i="1"/>
  <c r="O620" i="1"/>
  <c r="J620" i="1"/>
  <c r="I620" i="1"/>
  <c r="K620" i="1" s="1"/>
  <c r="Q619" i="1"/>
  <c r="P619" i="1"/>
  <c r="O619" i="1"/>
  <c r="J619" i="1"/>
  <c r="I619" i="1"/>
  <c r="K619" i="1" s="1"/>
  <c r="Q618" i="1"/>
  <c r="P618" i="1"/>
  <c r="O618" i="1"/>
  <c r="J618" i="1"/>
  <c r="I618" i="1"/>
  <c r="K618" i="1" s="1"/>
  <c r="Q617" i="1"/>
  <c r="P617" i="1"/>
  <c r="O617" i="1"/>
  <c r="J617" i="1"/>
  <c r="I617" i="1"/>
  <c r="K617" i="1" s="1"/>
  <c r="Q616" i="1"/>
  <c r="P616" i="1"/>
  <c r="O616" i="1"/>
  <c r="J616" i="1"/>
  <c r="I616" i="1"/>
  <c r="K616" i="1" s="1"/>
  <c r="Q615" i="1"/>
  <c r="P615" i="1"/>
  <c r="O615" i="1"/>
  <c r="J615" i="1"/>
  <c r="I615" i="1"/>
  <c r="K615" i="1" s="1"/>
  <c r="Q614" i="1"/>
  <c r="P614" i="1"/>
  <c r="O614" i="1"/>
  <c r="J614" i="1"/>
  <c r="I614" i="1"/>
  <c r="K614" i="1" s="1"/>
  <c r="Q613" i="1"/>
  <c r="P613" i="1"/>
  <c r="O613" i="1"/>
  <c r="J613" i="1"/>
  <c r="I613" i="1"/>
  <c r="K613" i="1" s="1"/>
  <c r="Q612" i="1"/>
  <c r="P612" i="1"/>
  <c r="O612" i="1"/>
  <c r="J612" i="1"/>
  <c r="I612" i="1"/>
  <c r="K612" i="1" s="1"/>
  <c r="Q611" i="1"/>
  <c r="P611" i="1"/>
  <c r="O611" i="1"/>
  <c r="J611" i="1"/>
  <c r="I611" i="1"/>
  <c r="K611" i="1" s="1"/>
  <c r="Q610" i="1"/>
  <c r="P610" i="1"/>
  <c r="O610" i="1"/>
  <c r="J610" i="1"/>
  <c r="I610" i="1"/>
  <c r="K610" i="1" s="1"/>
  <c r="Q609" i="1"/>
  <c r="P609" i="1"/>
  <c r="O609" i="1"/>
  <c r="J609" i="1"/>
  <c r="I609" i="1"/>
  <c r="K609" i="1" s="1"/>
  <c r="Q608" i="1"/>
  <c r="P608" i="1"/>
  <c r="O608" i="1"/>
  <c r="J608" i="1"/>
  <c r="I608" i="1"/>
  <c r="K608" i="1" s="1"/>
  <c r="Q607" i="1"/>
  <c r="P607" i="1"/>
  <c r="O607" i="1"/>
  <c r="J607" i="1"/>
  <c r="I607" i="1"/>
  <c r="K607" i="1" s="1"/>
  <c r="Q606" i="1"/>
  <c r="P606" i="1"/>
  <c r="O606" i="1"/>
  <c r="J606" i="1"/>
  <c r="I606" i="1"/>
  <c r="K606" i="1" s="1"/>
  <c r="Q605" i="1"/>
  <c r="P605" i="1"/>
  <c r="O605" i="1"/>
  <c r="J605" i="1"/>
  <c r="I605" i="1"/>
  <c r="K605" i="1" s="1"/>
  <c r="Q604" i="1"/>
  <c r="P604" i="1"/>
  <c r="O604" i="1"/>
  <c r="J604" i="1"/>
  <c r="I604" i="1"/>
  <c r="K604" i="1" s="1"/>
  <c r="Q603" i="1"/>
  <c r="P603" i="1"/>
  <c r="O603" i="1"/>
  <c r="J603" i="1"/>
  <c r="I603" i="1"/>
  <c r="K603" i="1" s="1"/>
  <c r="Q602" i="1"/>
  <c r="P602" i="1"/>
  <c r="O602" i="1"/>
  <c r="J602" i="1"/>
  <c r="I602" i="1"/>
  <c r="K602" i="1" s="1"/>
  <c r="Q601" i="1"/>
  <c r="P601" i="1"/>
  <c r="O601" i="1"/>
  <c r="J601" i="1"/>
  <c r="I601" i="1"/>
  <c r="K601" i="1" s="1"/>
  <c r="Q600" i="1"/>
  <c r="P600" i="1"/>
  <c r="O600" i="1"/>
  <c r="J600" i="1"/>
  <c r="I600" i="1"/>
  <c r="K600" i="1" s="1"/>
  <c r="Q599" i="1"/>
  <c r="P599" i="1"/>
  <c r="O599" i="1"/>
  <c r="J599" i="1"/>
  <c r="I599" i="1"/>
  <c r="K599" i="1" s="1"/>
  <c r="Q598" i="1"/>
  <c r="P598" i="1"/>
  <c r="O598" i="1"/>
  <c r="J598" i="1"/>
  <c r="I598" i="1"/>
  <c r="K598" i="1" s="1"/>
  <c r="Q597" i="1"/>
  <c r="P597" i="1"/>
  <c r="O597" i="1"/>
  <c r="J597" i="1"/>
  <c r="I597" i="1"/>
  <c r="K597" i="1" s="1"/>
  <c r="Q596" i="1"/>
  <c r="P596" i="1"/>
  <c r="O596" i="1"/>
  <c r="J596" i="1"/>
  <c r="I596" i="1"/>
  <c r="K596" i="1" s="1"/>
  <c r="Q595" i="1"/>
  <c r="P595" i="1"/>
  <c r="O595" i="1"/>
  <c r="J595" i="1"/>
  <c r="I595" i="1"/>
  <c r="K595" i="1" s="1"/>
  <c r="Q594" i="1"/>
  <c r="P594" i="1"/>
  <c r="O594" i="1"/>
  <c r="J594" i="1"/>
  <c r="I594" i="1"/>
  <c r="K594" i="1" s="1"/>
  <c r="Q593" i="1"/>
  <c r="P593" i="1"/>
  <c r="O593" i="1"/>
  <c r="J593" i="1"/>
  <c r="I593" i="1"/>
  <c r="K593" i="1" s="1"/>
  <c r="Q592" i="1"/>
  <c r="P592" i="1"/>
  <c r="O592" i="1"/>
  <c r="J592" i="1"/>
  <c r="I592" i="1"/>
  <c r="K592" i="1" s="1"/>
  <c r="Q591" i="1"/>
  <c r="P591" i="1"/>
  <c r="O591" i="1"/>
  <c r="J591" i="1"/>
  <c r="I591" i="1"/>
  <c r="K591" i="1" s="1"/>
  <c r="Q590" i="1"/>
  <c r="P590" i="1"/>
  <c r="O590" i="1"/>
  <c r="J590" i="1"/>
  <c r="I590" i="1"/>
  <c r="K590" i="1" s="1"/>
  <c r="Q589" i="1"/>
  <c r="P589" i="1"/>
  <c r="O589" i="1"/>
  <c r="J589" i="1"/>
  <c r="I589" i="1"/>
  <c r="K589" i="1" s="1"/>
  <c r="Q588" i="1"/>
  <c r="P588" i="1"/>
  <c r="O588" i="1"/>
  <c r="J588" i="1"/>
  <c r="I588" i="1"/>
  <c r="K588" i="1" s="1"/>
  <c r="Q587" i="1"/>
  <c r="P587" i="1"/>
  <c r="O587" i="1"/>
  <c r="J587" i="1"/>
  <c r="I587" i="1"/>
  <c r="K587" i="1" s="1"/>
  <c r="Q586" i="1"/>
  <c r="P586" i="1"/>
  <c r="O586" i="1"/>
  <c r="J586" i="1"/>
  <c r="I586" i="1"/>
  <c r="K586" i="1" s="1"/>
  <c r="Q585" i="1"/>
  <c r="P585" i="1"/>
  <c r="O585" i="1"/>
  <c r="J585" i="1"/>
  <c r="I585" i="1"/>
  <c r="K585" i="1" s="1"/>
  <c r="Q584" i="1"/>
  <c r="P584" i="1"/>
  <c r="O584" i="1"/>
  <c r="J584" i="1"/>
  <c r="I584" i="1"/>
  <c r="K584" i="1" s="1"/>
  <c r="Q583" i="1"/>
  <c r="P583" i="1"/>
  <c r="O583" i="1"/>
  <c r="J583" i="1"/>
  <c r="I583" i="1"/>
  <c r="K583" i="1" s="1"/>
  <c r="Q582" i="1"/>
  <c r="P582" i="1"/>
  <c r="O582" i="1"/>
  <c r="J582" i="1"/>
  <c r="I582" i="1"/>
  <c r="K582" i="1" s="1"/>
  <c r="Q581" i="1"/>
  <c r="P581" i="1"/>
  <c r="O581" i="1"/>
  <c r="J581" i="1"/>
  <c r="I581" i="1"/>
  <c r="K581" i="1" s="1"/>
  <c r="Q580" i="1"/>
  <c r="P580" i="1"/>
  <c r="O580" i="1"/>
  <c r="J580" i="1"/>
  <c r="I580" i="1"/>
  <c r="K580" i="1" s="1"/>
  <c r="Q579" i="1"/>
  <c r="P579" i="1"/>
  <c r="O579" i="1"/>
  <c r="J579" i="1"/>
  <c r="I579" i="1"/>
  <c r="K579" i="1" s="1"/>
  <c r="Q578" i="1"/>
  <c r="P578" i="1"/>
  <c r="O578" i="1"/>
  <c r="J578" i="1"/>
  <c r="I578" i="1"/>
  <c r="K578" i="1" s="1"/>
  <c r="Q577" i="1"/>
  <c r="P577" i="1"/>
  <c r="O577" i="1"/>
  <c r="J577" i="1"/>
  <c r="I577" i="1"/>
  <c r="K577" i="1" s="1"/>
  <c r="Q576" i="1"/>
  <c r="P576" i="1"/>
  <c r="O576" i="1"/>
  <c r="J576" i="1"/>
  <c r="I576" i="1"/>
  <c r="K576" i="1" s="1"/>
  <c r="Q575" i="1"/>
  <c r="P575" i="1"/>
  <c r="O575" i="1"/>
  <c r="J575" i="1"/>
  <c r="I575" i="1"/>
  <c r="K575" i="1" s="1"/>
  <c r="Q574" i="1"/>
  <c r="P574" i="1"/>
  <c r="O574" i="1"/>
  <c r="J574" i="1"/>
  <c r="I574" i="1"/>
  <c r="K574" i="1" s="1"/>
  <c r="Q573" i="1"/>
  <c r="P573" i="1"/>
  <c r="O573" i="1"/>
  <c r="J573" i="1"/>
  <c r="I573" i="1"/>
  <c r="K573" i="1" s="1"/>
  <c r="Q572" i="1"/>
  <c r="P572" i="1"/>
  <c r="O572" i="1"/>
  <c r="J572" i="1"/>
  <c r="I572" i="1"/>
  <c r="K572" i="1" s="1"/>
  <c r="Q571" i="1"/>
  <c r="P571" i="1"/>
  <c r="O571" i="1"/>
  <c r="J571" i="1"/>
  <c r="I571" i="1"/>
  <c r="K571" i="1" s="1"/>
  <c r="Q570" i="1"/>
  <c r="P570" i="1"/>
  <c r="O570" i="1"/>
  <c r="J570" i="1"/>
  <c r="I570" i="1"/>
  <c r="K570" i="1" s="1"/>
  <c r="Q569" i="1"/>
  <c r="P569" i="1"/>
  <c r="O569" i="1"/>
  <c r="J569" i="1"/>
  <c r="I569" i="1"/>
  <c r="K569" i="1" s="1"/>
  <c r="Q568" i="1"/>
  <c r="P568" i="1"/>
  <c r="O568" i="1"/>
  <c r="J568" i="1"/>
  <c r="I568" i="1"/>
  <c r="K568" i="1" s="1"/>
  <c r="Q567" i="1"/>
  <c r="P567" i="1"/>
  <c r="O567" i="1"/>
  <c r="J567" i="1"/>
  <c r="I567" i="1"/>
  <c r="K567" i="1" s="1"/>
  <c r="Q566" i="1"/>
  <c r="P566" i="1"/>
  <c r="O566" i="1"/>
  <c r="J566" i="1"/>
  <c r="I566" i="1"/>
  <c r="K566" i="1" s="1"/>
  <c r="Q565" i="1"/>
  <c r="P565" i="1"/>
  <c r="O565" i="1"/>
  <c r="J565" i="1"/>
  <c r="I565" i="1"/>
  <c r="K565" i="1" s="1"/>
  <c r="Q564" i="1"/>
  <c r="P564" i="1"/>
  <c r="O564" i="1"/>
  <c r="J564" i="1"/>
  <c r="I564" i="1"/>
  <c r="K564" i="1" s="1"/>
  <c r="Q563" i="1"/>
  <c r="P563" i="1"/>
  <c r="O563" i="1"/>
  <c r="J563" i="1"/>
  <c r="I563" i="1"/>
  <c r="K563" i="1" s="1"/>
  <c r="Q562" i="1"/>
  <c r="P562" i="1"/>
  <c r="O562" i="1"/>
  <c r="J562" i="1"/>
  <c r="I562" i="1"/>
  <c r="K562" i="1" s="1"/>
  <c r="Q561" i="1"/>
  <c r="P561" i="1"/>
  <c r="O561" i="1"/>
  <c r="J561" i="1"/>
  <c r="I561" i="1"/>
  <c r="K561" i="1" s="1"/>
  <c r="Q560" i="1"/>
  <c r="P560" i="1"/>
  <c r="O560" i="1"/>
  <c r="J560" i="1"/>
  <c r="I560" i="1"/>
  <c r="K560" i="1" s="1"/>
  <c r="Q559" i="1"/>
  <c r="P559" i="1"/>
  <c r="O559" i="1"/>
  <c r="J559" i="1"/>
  <c r="I559" i="1"/>
  <c r="K559" i="1" s="1"/>
  <c r="Q558" i="1"/>
  <c r="P558" i="1"/>
  <c r="O558" i="1"/>
  <c r="J558" i="1"/>
  <c r="I558" i="1"/>
  <c r="K558" i="1" s="1"/>
  <c r="Q557" i="1"/>
  <c r="P557" i="1"/>
  <c r="O557" i="1"/>
  <c r="J557" i="1"/>
  <c r="I557" i="1"/>
  <c r="K557" i="1" s="1"/>
  <c r="Q556" i="1"/>
  <c r="P556" i="1"/>
  <c r="O556" i="1"/>
  <c r="J556" i="1"/>
  <c r="I556" i="1"/>
  <c r="K556" i="1" s="1"/>
  <c r="Q555" i="1"/>
  <c r="P555" i="1"/>
  <c r="O555" i="1"/>
  <c r="J555" i="1"/>
  <c r="I555" i="1"/>
  <c r="K555" i="1" s="1"/>
  <c r="Q554" i="1"/>
  <c r="P554" i="1"/>
  <c r="O554" i="1"/>
  <c r="J554" i="1"/>
  <c r="I554" i="1"/>
  <c r="K554" i="1" s="1"/>
  <c r="Q553" i="1"/>
  <c r="P553" i="1"/>
  <c r="O553" i="1"/>
  <c r="J553" i="1"/>
  <c r="I553" i="1"/>
  <c r="K553" i="1" s="1"/>
  <c r="Q552" i="1"/>
  <c r="P552" i="1"/>
  <c r="O552" i="1"/>
  <c r="J552" i="1"/>
  <c r="I552" i="1"/>
  <c r="K552" i="1" s="1"/>
  <c r="Q551" i="1"/>
  <c r="P551" i="1"/>
  <c r="O551" i="1"/>
  <c r="J551" i="1"/>
  <c r="I551" i="1"/>
  <c r="K551" i="1" s="1"/>
  <c r="Q550" i="1"/>
  <c r="P550" i="1"/>
  <c r="O550" i="1"/>
  <c r="J550" i="1"/>
  <c r="I550" i="1"/>
  <c r="K550" i="1" s="1"/>
  <c r="Q549" i="1"/>
  <c r="P549" i="1"/>
  <c r="O549" i="1"/>
  <c r="J549" i="1"/>
  <c r="I549" i="1"/>
  <c r="K549" i="1" s="1"/>
  <c r="Q548" i="1"/>
  <c r="P548" i="1"/>
  <c r="O548" i="1"/>
  <c r="J548" i="1"/>
  <c r="I548" i="1"/>
  <c r="K548" i="1" s="1"/>
  <c r="Q547" i="1"/>
  <c r="P547" i="1"/>
  <c r="O547" i="1"/>
  <c r="J547" i="1"/>
  <c r="I547" i="1"/>
  <c r="K547" i="1" s="1"/>
  <c r="Q546" i="1"/>
  <c r="P546" i="1"/>
  <c r="O546" i="1"/>
  <c r="J546" i="1"/>
  <c r="I546" i="1"/>
  <c r="K546" i="1" s="1"/>
  <c r="Q545" i="1"/>
  <c r="P545" i="1"/>
  <c r="O545" i="1"/>
  <c r="J545" i="1"/>
  <c r="I545" i="1"/>
  <c r="K545" i="1" s="1"/>
  <c r="Q544" i="1"/>
  <c r="P544" i="1"/>
  <c r="O544" i="1"/>
  <c r="J544" i="1"/>
  <c r="I544" i="1"/>
  <c r="K544" i="1" s="1"/>
  <c r="Q543" i="1"/>
  <c r="P543" i="1"/>
  <c r="O543" i="1"/>
  <c r="J543" i="1"/>
  <c r="I543" i="1"/>
  <c r="K543" i="1" s="1"/>
  <c r="Q542" i="1"/>
  <c r="P542" i="1"/>
  <c r="O542" i="1"/>
  <c r="J542" i="1"/>
  <c r="I542" i="1"/>
  <c r="K542" i="1" s="1"/>
  <c r="Q541" i="1"/>
  <c r="P541" i="1"/>
  <c r="O541" i="1"/>
  <c r="K541" i="1"/>
  <c r="J541" i="1"/>
  <c r="I541" i="1"/>
  <c r="Q540" i="1"/>
  <c r="P540" i="1"/>
  <c r="O540" i="1"/>
  <c r="J540" i="1"/>
  <c r="I540" i="1"/>
  <c r="K540" i="1" s="1"/>
  <c r="Q539" i="1"/>
  <c r="P539" i="1"/>
  <c r="O539" i="1"/>
  <c r="J539" i="1"/>
  <c r="I539" i="1"/>
  <c r="K539" i="1" s="1"/>
  <c r="Q538" i="1"/>
  <c r="P538" i="1"/>
  <c r="O538" i="1"/>
  <c r="J538" i="1"/>
  <c r="I538" i="1"/>
  <c r="K538" i="1" s="1"/>
  <c r="Q537" i="1"/>
  <c r="P537" i="1"/>
  <c r="O537" i="1"/>
  <c r="J537" i="1"/>
  <c r="I537" i="1"/>
  <c r="K537" i="1" s="1"/>
  <c r="Q536" i="1"/>
  <c r="P536" i="1"/>
  <c r="O536" i="1"/>
  <c r="J536" i="1"/>
  <c r="I536" i="1"/>
  <c r="K536" i="1" s="1"/>
  <c r="Q535" i="1"/>
  <c r="P535" i="1"/>
  <c r="O535" i="1"/>
  <c r="J535" i="1"/>
  <c r="I535" i="1"/>
  <c r="K535" i="1" s="1"/>
  <c r="Q534" i="1"/>
  <c r="P534" i="1"/>
  <c r="O534" i="1"/>
  <c r="J534" i="1"/>
  <c r="I534" i="1"/>
  <c r="K534" i="1" s="1"/>
  <c r="Q533" i="1"/>
  <c r="P533" i="1"/>
  <c r="O533" i="1"/>
  <c r="J533" i="1"/>
  <c r="I533" i="1"/>
  <c r="K533" i="1" s="1"/>
  <c r="Q532" i="1"/>
  <c r="P532" i="1"/>
  <c r="O532" i="1"/>
  <c r="J532" i="1"/>
  <c r="I532" i="1"/>
  <c r="K532" i="1" s="1"/>
  <c r="Q531" i="1"/>
  <c r="P531" i="1"/>
  <c r="O531" i="1"/>
  <c r="J531" i="1"/>
  <c r="I531" i="1"/>
  <c r="K531" i="1" s="1"/>
  <c r="Q530" i="1"/>
  <c r="P530" i="1"/>
  <c r="O530" i="1"/>
  <c r="J530" i="1"/>
  <c r="I530" i="1"/>
  <c r="K530" i="1" s="1"/>
  <c r="Q529" i="1"/>
  <c r="P529" i="1"/>
  <c r="O529" i="1"/>
  <c r="J529" i="1"/>
  <c r="I529" i="1"/>
  <c r="K529" i="1" s="1"/>
  <c r="Q528" i="1"/>
  <c r="P528" i="1"/>
  <c r="O528" i="1"/>
  <c r="J528" i="1"/>
  <c r="I528" i="1"/>
  <c r="K528" i="1" s="1"/>
  <c r="Q527" i="1"/>
  <c r="P527" i="1"/>
  <c r="O527" i="1"/>
  <c r="J527" i="1"/>
  <c r="I527" i="1"/>
  <c r="K527" i="1" s="1"/>
  <c r="Q526" i="1"/>
  <c r="P526" i="1"/>
  <c r="O526" i="1"/>
  <c r="J526" i="1"/>
  <c r="I526" i="1"/>
  <c r="K526" i="1" s="1"/>
  <c r="Q525" i="1"/>
  <c r="P525" i="1"/>
  <c r="O525" i="1"/>
  <c r="J525" i="1"/>
  <c r="I525" i="1"/>
  <c r="K525" i="1" s="1"/>
  <c r="Q524" i="1"/>
  <c r="P524" i="1"/>
  <c r="O524" i="1"/>
  <c r="J524" i="1"/>
  <c r="I524" i="1"/>
  <c r="K524" i="1" s="1"/>
  <c r="Q523" i="1"/>
  <c r="P523" i="1"/>
  <c r="O523" i="1"/>
  <c r="J523" i="1"/>
  <c r="I523" i="1"/>
  <c r="K523" i="1" s="1"/>
  <c r="Q522" i="1"/>
  <c r="P522" i="1"/>
  <c r="O522" i="1"/>
  <c r="J522" i="1"/>
  <c r="I522" i="1"/>
  <c r="K522" i="1" s="1"/>
  <c r="Q521" i="1"/>
  <c r="P521" i="1"/>
  <c r="O521" i="1"/>
  <c r="J521" i="1"/>
  <c r="I521" i="1"/>
  <c r="K521" i="1" s="1"/>
  <c r="Q520" i="1"/>
  <c r="P520" i="1"/>
  <c r="O520" i="1"/>
  <c r="J520" i="1"/>
  <c r="I520" i="1"/>
  <c r="K520" i="1" s="1"/>
  <c r="Q519" i="1"/>
  <c r="P519" i="1"/>
  <c r="O519" i="1"/>
  <c r="J519" i="1"/>
  <c r="I519" i="1"/>
  <c r="K519" i="1" s="1"/>
  <c r="Q518" i="1"/>
  <c r="P518" i="1"/>
  <c r="O518" i="1"/>
  <c r="J518" i="1"/>
  <c r="I518" i="1"/>
  <c r="K518" i="1" s="1"/>
  <c r="Q517" i="1"/>
  <c r="P517" i="1"/>
  <c r="O517" i="1"/>
  <c r="J517" i="1"/>
  <c r="I517" i="1"/>
  <c r="K517" i="1" s="1"/>
  <c r="Q516" i="1"/>
  <c r="P516" i="1"/>
  <c r="O516" i="1"/>
  <c r="J516" i="1"/>
  <c r="I516" i="1"/>
  <c r="K516" i="1" s="1"/>
  <c r="Q515" i="1"/>
  <c r="P515" i="1"/>
  <c r="O515" i="1"/>
  <c r="J515" i="1"/>
  <c r="I515" i="1"/>
  <c r="K515" i="1" s="1"/>
  <c r="Q514" i="1"/>
  <c r="P514" i="1"/>
  <c r="O514" i="1"/>
  <c r="J514" i="1"/>
  <c r="I514" i="1"/>
  <c r="K514" i="1" s="1"/>
  <c r="Q513" i="1"/>
  <c r="P513" i="1"/>
  <c r="O513" i="1"/>
  <c r="J513" i="1"/>
  <c r="I513" i="1"/>
  <c r="K513" i="1" s="1"/>
  <c r="Q512" i="1"/>
  <c r="P512" i="1"/>
  <c r="O512" i="1"/>
  <c r="J512" i="1"/>
  <c r="I512" i="1"/>
  <c r="K512" i="1" s="1"/>
  <c r="Q511" i="1"/>
  <c r="P511" i="1"/>
  <c r="O511" i="1"/>
  <c r="J511" i="1"/>
  <c r="I511" i="1"/>
  <c r="K511" i="1" s="1"/>
  <c r="Q510" i="1"/>
  <c r="P510" i="1"/>
  <c r="O510" i="1"/>
  <c r="J510" i="1"/>
  <c r="I510" i="1"/>
  <c r="K510" i="1" s="1"/>
  <c r="Q509" i="1"/>
  <c r="P509" i="1"/>
  <c r="O509" i="1"/>
  <c r="J509" i="1"/>
  <c r="I509" i="1"/>
  <c r="K509" i="1" s="1"/>
  <c r="Q508" i="1"/>
  <c r="P508" i="1"/>
  <c r="O508" i="1"/>
  <c r="J508" i="1"/>
  <c r="I508" i="1"/>
  <c r="K508" i="1" s="1"/>
  <c r="Q507" i="1"/>
  <c r="P507" i="1"/>
  <c r="O507" i="1"/>
  <c r="J507" i="1"/>
  <c r="I507" i="1"/>
  <c r="K507" i="1" s="1"/>
  <c r="Q506" i="1"/>
  <c r="P506" i="1"/>
  <c r="O506" i="1"/>
  <c r="J506" i="1"/>
  <c r="I506" i="1"/>
  <c r="K506" i="1" s="1"/>
  <c r="Q505" i="1"/>
  <c r="P505" i="1"/>
  <c r="O505" i="1"/>
  <c r="J505" i="1"/>
  <c r="I505" i="1"/>
  <c r="K505" i="1" s="1"/>
  <c r="Q504" i="1"/>
  <c r="P504" i="1"/>
  <c r="O504" i="1"/>
  <c r="J504" i="1"/>
  <c r="I504" i="1"/>
  <c r="K504" i="1" s="1"/>
  <c r="Q503" i="1"/>
  <c r="P503" i="1"/>
  <c r="O503" i="1"/>
  <c r="J503" i="1"/>
  <c r="I503" i="1"/>
  <c r="K503" i="1" s="1"/>
  <c r="Q502" i="1"/>
  <c r="P502" i="1"/>
  <c r="O502" i="1"/>
  <c r="J502" i="1"/>
  <c r="I502" i="1"/>
  <c r="K502" i="1" s="1"/>
  <c r="Q501" i="1"/>
  <c r="P501" i="1"/>
  <c r="O501" i="1"/>
  <c r="J501" i="1"/>
  <c r="I501" i="1"/>
  <c r="K501" i="1" s="1"/>
  <c r="Q500" i="1"/>
  <c r="P500" i="1"/>
  <c r="O500" i="1"/>
  <c r="J500" i="1"/>
  <c r="I500" i="1"/>
  <c r="K500" i="1" s="1"/>
  <c r="Q499" i="1"/>
  <c r="P499" i="1"/>
  <c r="O499" i="1"/>
  <c r="J499" i="1"/>
  <c r="I499" i="1"/>
  <c r="K499" i="1" s="1"/>
  <c r="Q498" i="1"/>
  <c r="P498" i="1"/>
  <c r="O498" i="1"/>
  <c r="J498" i="1"/>
  <c r="I498" i="1"/>
  <c r="K498" i="1" s="1"/>
  <c r="Q497" i="1"/>
  <c r="P497" i="1"/>
  <c r="O497" i="1"/>
  <c r="J497" i="1"/>
  <c r="I497" i="1"/>
  <c r="K497" i="1" s="1"/>
  <c r="Q496" i="1"/>
  <c r="P496" i="1"/>
  <c r="O496" i="1"/>
  <c r="J496" i="1"/>
  <c r="I496" i="1"/>
  <c r="K496" i="1" s="1"/>
  <c r="Q495" i="1"/>
  <c r="P495" i="1"/>
  <c r="O495" i="1"/>
  <c r="J495" i="1"/>
  <c r="I495" i="1"/>
  <c r="K495" i="1" s="1"/>
  <c r="Q494" i="1"/>
  <c r="P494" i="1"/>
  <c r="O494" i="1"/>
  <c r="J494" i="1"/>
  <c r="I494" i="1"/>
  <c r="K494" i="1" s="1"/>
  <c r="Q493" i="1"/>
  <c r="P493" i="1"/>
  <c r="O493" i="1"/>
  <c r="J493" i="1"/>
  <c r="I493" i="1"/>
  <c r="K493" i="1" s="1"/>
  <c r="Q492" i="1"/>
  <c r="P492" i="1"/>
  <c r="O492" i="1"/>
  <c r="J492" i="1"/>
  <c r="I492" i="1"/>
  <c r="K492" i="1" s="1"/>
  <c r="Q491" i="1"/>
  <c r="P491" i="1"/>
  <c r="O491" i="1"/>
  <c r="J491" i="1"/>
  <c r="I491" i="1"/>
  <c r="K491" i="1" s="1"/>
  <c r="Q490" i="1"/>
  <c r="P490" i="1"/>
  <c r="O490" i="1"/>
  <c r="J490" i="1"/>
  <c r="I490" i="1"/>
  <c r="K490" i="1" s="1"/>
  <c r="Q489" i="1"/>
  <c r="P489" i="1"/>
  <c r="O489" i="1"/>
  <c r="J489" i="1"/>
  <c r="I489" i="1"/>
  <c r="K489" i="1" s="1"/>
  <c r="Q488" i="1"/>
  <c r="P488" i="1"/>
  <c r="O488" i="1"/>
  <c r="J488" i="1"/>
  <c r="I488" i="1"/>
  <c r="K488" i="1" s="1"/>
  <c r="Q487" i="1"/>
  <c r="P487" i="1"/>
  <c r="O487" i="1"/>
  <c r="J487" i="1"/>
  <c r="I487" i="1"/>
  <c r="K487" i="1" s="1"/>
  <c r="Q486" i="1"/>
  <c r="P486" i="1"/>
  <c r="O486" i="1"/>
  <c r="J486" i="1"/>
  <c r="I486" i="1"/>
  <c r="K486" i="1" s="1"/>
  <c r="Q485" i="1"/>
  <c r="P485" i="1"/>
  <c r="O485" i="1"/>
  <c r="J485" i="1"/>
  <c r="I485" i="1"/>
  <c r="K485" i="1" s="1"/>
  <c r="Q484" i="1"/>
  <c r="P484" i="1"/>
  <c r="O484" i="1"/>
  <c r="J484" i="1"/>
  <c r="I484" i="1"/>
  <c r="K484" i="1" s="1"/>
  <c r="Q483" i="1"/>
  <c r="P483" i="1"/>
  <c r="O483" i="1"/>
  <c r="J483" i="1"/>
  <c r="I483" i="1"/>
  <c r="K483" i="1" s="1"/>
  <c r="Q482" i="1"/>
  <c r="P482" i="1"/>
  <c r="O482" i="1"/>
  <c r="K482" i="1"/>
  <c r="J482" i="1"/>
  <c r="I482" i="1"/>
  <c r="Q481" i="1"/>
  <c r="P481" i="1"/>
  <c r="O481" i="1"/>
  <c r="J481" i="1"/>
  <c r="I481" i="1"/>
  <c r="K481" i="1" s="1"/>
  <c r="Q480" i="1"/>
  <c r="P480" i="1"/>
  <c r="O480" i="1"/>
  <c r="J480" i="1"/>
  <c r="I480" i="1"/>
  <c r="K480" i="1" s="1"/>
  <c r="Q479" i="1"/>
  <c r="P479" i="1"/>
  <c r="O479" i="1"/>
  <c r="J479" i="1"/>
  <c r="I479" i="1"/>
  <c r="K479" i="1" s="1"/>
  <c r="Q478" i="1"/>
  <c r="P478" i="1"/>
  <c r="O478" i="1"/>
  <c r="J478" i="1"/>
  <c r="I478" i="1"/>
  <c r="K478" i="1" s="1"/>
  <c r="Q477" i="1"/>
  <c r="P477" i="1"/>
  <c r="O477" i="1"/>
  <c r="J477" i="1"/>
  <c r="I477" i="1"/>
  <c r="K477" i="1" s="1"/>
  <c r="Q476" i="1"/>
  <c r="P476" i="1"/>
  <c r="O476" i="1"/>
  <c r="J476" i="1"/>
  <c r="I476" i="1"/>
  <c r="K476" i="1" s="1"/>
  <c r="Q475" i="1"/>
  <c r="P475" i="1"/>
  <c r="O475" i="1"/>
  <c r="J475" i="1"/>
  <c r="I475" i="1"/>
  <c r="K475" i="1" s="1"/>
  <c r="Q474" i="1"/>
  <c r="P474" i="1"/>
  <c r="O474" i="1"/>
  <c r="J474" i="1"/>
  <c r="I474" i="1"/>
  <c r="K474" i="1" s="1"/>
  <c r="Q473" i="1"/>
  <c r="P473" i="1"/>
  <c r="O473" i="1"/>
  <c r="J473" i="1"/>
  <c r="I473" i="1"/>
  <c r="K473" i="1" s="1"/>
  <c r="Q472" i="1"/>
  <c r="P472" i="1"/>
  <c r="O472" i="1"/>
  <c r="J472" i="1"/>
  <c r="I472" i="1"/>
  <c r="K472" i="1" s="1"/>
  <c r="Q471" i="1"/>
  <c r="P471" i="1"/>
  <c r="O471" i="1"/>
  <c r="J471" i="1"/>
  <c r="I471" i="1"/>
  <c r="K471" i="1" s="1"/>
  <c r="Q470" i="1"/>
  <c r="P470" i="1"/>
  <c r="O470" i="1"/>
  <c r="J470" i="1"/>
  <c r="I470" i="1"/>
  <c r="K470" i="1" s="1"/>
  <c r="Q469" i="1"/>
  <c r="P469" i="1"/>
  <c r="O469" i="1"/>
  <c r="J469" i="1"/>
  <c r="I469" i="1"/>
  <c r="K469" i="1" s="1"/>
  <c r="Q468" i="1"/>
  <c r="P468" i="1"/>
  <c r="O468" i="1"/>
  <c r="J468" i="1"/>
  <c r="I468" i="1"/>
  <c r="K468" i="1" s="1"/>
  <c r="Q467" i="1"/>
  <c r="P467" i="1"/>
  <c r="O467" i="1"/>
  <c r="J467" i="1"/>
  <c r="I467" i="1"/>
  <c r="K467" i="1" s="1"/>
  <c r="Q466" i="1"/>
  <c r="P466" i="1"/>
  <c r="O466" i="1"/>
  <c r="J466" i="1"/>
  <c r="I466" i="1"/>
  <c r="K466" i="1" s="1"/>
  <c r="Q465" i="1"/>
  <c r="P465" i="1"/>
  <c r="O465" i="1"/>
  <c r="J465" i="1"/>
  <c r="I465" i="1"/>
  <c r="K465" i="1" s="1"/>
  <c r="Q464" i="1"/>
  <c r="P464" i="1"/>
  <c r="O464" i="1"/>
  <c r="J464" i="1"/>
  <c r="I464" i="1"/>
  <c r="K464" i="1" s="1"/>
  <c r="Q463" i="1"/>
  <c r="P463" i="1"/>
  <c r="O463" i="1"/>
  <c r="J463" i="1"/>
  <c r="I463" i="1"/>
  <c r="K463" i="1" s="1"/>
  <c r="Q462" i="1"/>
  <c r="P462" i="1"/>
  <c r="O462" i="1"/>
  <c r="J462" i="1"/>
  <c r="I462" i="1"/>
  <c r="K462" i="1" s="1"/>
  <c r="Q461" i="1"/>
  <c r="P461" i="1"/>
  <c r="O461" i="1"/>
  <c r="J461" i="1"/>
  <c r="I461" i="1"/>
  <c r="K461" i="1" s="1"/>
  <c r="Q460" i="1"/>
  <c r="P460" i="1"/>
  <c r="O460" i="1"/>
  <c r="J460" i="1"/>
  <c r="I460" i="1"/>
  <c r="K460" i="1" s="1"/>
  <c r="Q459" i="1"/>
  <c r="P459" i="1"/>
  <c r="O459" i="1"/>
  <c r="J459" i="1"/>
  <c r="I459" i="1"/>
  <c r="K459" i="1" s="1"/>
  <c r="Q458" i="1"/>
  <c r="P458" i="1"/>
  <c r="O458" i="1"/>
  <c r="J458" i="1"/>
  <c r="I458" i="1"/>
  <c r="K458" i="1" s="1"/>
  <c r="Q457" i="1"/>
  <c r="P457" i="1"/>
  <c r="O457" i="1"/>
  <c r="J457" i="1"/>
  <c r="I457" i="1"/>
  <c r="K457" i="1" s="1"/>
  <c r="Q456" i="1"/>
  <c r="P456" i="1"/>
  <c r="O456" i="1"/>
  <c r="J456" i="1"/>
  <c r="I456" i="1"/>
  <c r="K456" i="1" s="1"/>
  <c r="Q455" i="1"/>
  <c r="P455" i="1"/>
  <c r="O455" i="1"/>
  <c r="J455" i="1"/>
  <c r="I455" i="1"/>
  <c r="K455" i="1" s="1"/>
  <c r="Q454" i="1"/>
  <c r="P454" i="1"/>
  <c r="O454" i="1"/>
  <c r="J454" i="1"/>
  <c r="I454" i="1"/>
  <c r="K454" i="1" s="1"/>
  <c r="Q453" i="1"/>
  <c r="P453" i="1"/>
  <c r="O453" i="1"/>
  <c r="J453" i="1"/>
  <c r="I453" i="1"/>
  <c r="K453" i="1" s="1"/>
  <c r="Q452" i="1"/>
  <c r="P452" i="1"/>
  <c r="O452" i="1"/>
  <c r="J452" i="1"/>
  <c r="I452" i="1"/>
  <c r="K452" i="1" s="1"/>
  <c r="Q451" i="1"/>
  <c r="P451" i="1"/>
  <c r="O451" i="1"/>
  <c r="J451" i="1"/>
  <c r="I451" i="1"/>
  <c r="K451" i="1" s="1"/>
  <c r="Q450" i="1"/>
  <c r="P450" i="1"/>
  <c r="O450" i="1"/>
  <c r="J450" i="1"/>
  <c r="I450" i="1"/>
  <c r="K450" i="1" s="1"/>
  <c r="Q449" i="1"/>
  <c r="P449" i="1"/>
  <c r="O449" i="1"/>
  <c r="J449" i="1"/>
  <c r="I449" i="1"/>
  <c r="K449" i="1" s="1"/>
  <c r="Q448" i="1"/>
  <c r="P448" i="1"/>
  <c r="O448" i="1"/>
  <c r="J448" i="1"/>
  <c r="I448" i="1"/>
  <c r="K448" i="1" s="1"/>
  <c r="Q447" i="1"/>
  <c r="P447" i="1"/>
  <c r="O447" i="1"/>
  <c r="J447" i="1"/>
  <c r="I447" i="1"/>
  <c r="K447" i="1" s="1"/>
  <c r="Q446" i="1"/>
  <c r="P446" i="1"/>
  <c r="O446" i="1"/>
  <c r="J446" i="1"/>
  <c r="I446" i="1"/>
  <c r="K446" i="1" s="1"/>
  <c r="Q445" i="1"/>
  <c r="P445" i="1"/>
  <c r="O445" i="1"/>
  <c r="J445" i="1"/>
  <c r="I445" i="1"/>
  <c r="K445" i="1" s="1"/>
  <c r="Q444" i="1"/>
  <c r="P444" i="1"/>
  <c r="O444" i="1"/>
  <c r="J444" i="1"/>
  <c r="I444" i="1"/>
  <c r="K444" i="1" s="1"/>
  <c r="Q443" i="1"/>
  <c r="P443" i="1"/>
  <c r="O443" i="1"/>
  <c r="J443" i="1"/>
  <c r="I443" i="1"/>
  <c r="K443" i="1" s="1"/>
  <c r="Q442" i="1"/>
  <c r="P442" i="1"/>
  <c r="O442" i="1"/>
  <c r="J442" i="1"/>
  <c r="I442" i="1"/>
  <c r="K442" i="1" s="1"/>
  <c r="Q441" i="1"/>
  <c r="P441" i="1"/>
  <c r="O441" i="1"/>
  <c r="J441" i="1"/>
  <c r="I441" i="1"/>
  <c r="K441" i="1" s="1"/>
  <c r="Q440" i="1"/>
  <c r="P440" i="1"/>
  <c r="O440" i="1"/>
  <c r="J440" i="1"/>
  <c r="I440" i="1"/>
  <c r="K440" i="1" s="1"/>
  <c r="Q439" i="1"/>
  <c r="P439" i="1"/>
  <c r="O439" i="1"/>
  <c r="J439" i="1"/>
  <c r="I439" i="1"/>
  <c r="K439" i="1" s="1"/>
  <c r="Q438" i="1"/>
  <c r="P438" i="1"/>
  <c r="O438" i="1"/>
  <c r="J438" i="1"/>
  <c r="I438" i="1"/>
  <c r="K438" i="1" s="1"/>
  <c r="Q437" i="1"/>
  <c r="P437" i="1"/>
  <c r="O437" i="1"/>
  <c r="J437" i="1"/>
  <c r="I437" i="1"/>
  <c r="K437" i="1" s="1"/>
  <c r="Q436" i="1"/>
  <c r="P436" i="1"/>
  <c r="O436" i="1"/>
  <c r="J436" i="1"/>
  <c r="I436" i="1"/>
  <c r="K436" i="1" s="1"/>
  <c r="Q435" i="1"/>
  <c r="P435" i="1"/>
  <c r="O435" i="1"/>
  <c r="J435" i="1"/>
  <c r="I435" i="1"/>
  <c r="K435" i="1" s="1"/>
  <c r="Q434" i="1"/>
  <c r="P434" i="1"/>
  <c r="O434" i="1"/>
  <c r="J434" i="1"/>
  <c r="I434" i="1"/>
  <c r="K434" i="1" s="1"/>
  <c r="Q433" i="1"/>
  <c r="P433" i="1"/>
  <c r="O433" i="1"/>
  <c r="J433" i="1"/>
  <c r="I433" i="1"/>
  <c r="K433" i="1" s="1"/>
  <c r="Q432" i="1"/>
  <c r="P432" i="1"/>
  <c r="O432" i="1"/>
  <c r="J432" i="1"/>
  <c r="I432" i="1"/>
  <c r="K432" i="1" s="1"/>
  <c r="Q431" i="1"/>
  <c r="P431" i="1"/>
  <c r="O431" i="1"/>
  <c r="J431" i="1"/>
  <c r="I431" i="1"/>
  <c r="K431" i="1" s="1"/>
  <c r="Q430" i="1"/>
  <c r="P430" i="1"/>
  <c r="O430" i="1"/>
  <c r="J430" i="1"/>
  <c r="I430" i="1"/>
  <c r="K430" i="1" s="1"/>
  <c r="Q429" i="1"/>
  <c r="P429" i="1"/>
  <c r="O429" i="1"/>
  <c r="J429" i="1"/>
  <c r="I429" i="1"/>
  <c r="K429" i="1" s="1"/>
  <c r="Q428" i="1"/>
  <c r="P428" i="1"/>
  <c r="O428" i="1"/>
  <c r="J428" i="1"/>
  <c r="I428" i="1"/>
  <c r="K428" i="1" s="1"/>
  <c r="Q427" i="1"/>
  <c r="P427" i="1"/>
  <c r="O427" i="1"/>
  <c r="J427" i="1"/>
  <c r="I427" i="1"/>
  <c r="K427" i="1" s="1"/>
  <c r="Q426" i="1"/>
  <c r="P426" i="1"/>
  <c r="O426" i="1"/>
  <c r="J426" i="1"/>
  <c r="I426" i="1"/>
  <c r="K426" i="1" s="1"/>
  <c r="Q425" i="1"/>
  <c r="P425" i="1"/>
  <c r="O425" i="1"/>
  <c r="J425" i="1"/>
  <c r="I425" i="1"/>
  <c r="K425" i="1" s="1"/>
  <c r="Q424" i="1"/>
  <c r="P424" i="1"/>
  <c r="O424" i="1"/>
  <c r="K424" i="1"/>
  <c r="J424" i="1"/>
  <c r="I424" i="1"/>
  <c r="Q423" i="1"/>
  <c r="P423" i="1"/>
  <c r="O423" i="1"/>
  <c r="J423" i="1"/>
  <c r="I423" i="1"/>
  <c r="K423" i="1" s="1"/>
  <c r="Q422" i="1"/>
  <c r="P422" i="1"/>
  <c r="O422" i="1"/>
  <c r="J422" i="1"/>
  <c r="I422" i="1"/>
  <c r="K422" i="1" s="1"/>
  <c r="Q421" i="1"/>
  <c r="P421" i="1"/>
  <c r="O421" i="1"/>
  <c r="J421" i="1"/>
  <c r="I421" i="1"/>
  <c r="K421" i="1" s="1"/>
  <c r="Q420" i="1"/>
  <c r="P420" i="1"/>
  <c r="O420" i="1"/>
  <c r="J420" i="1"/>
  <c r="I420" i="1"/>
  <c r="K420" i="1" s="1"/>
  <c r="Q419" i="1"/>
  <c r="P419" i="1"/>
  <c r="O419" i="1"/>
  <c r="J419" i="1"/>
  <c r="I419" i="1"/>
  <c r="K419" i="1" s="1"/>
  <c r="Q418" i="1"/>
  <c r="P418" i="1"/>
  <c r="O418" i="1"/>
  <c r="J418" i="1"/>
  <c r="I418" i="1"/>
  <c r="K418" i="1" s="1"/>
  <c r="Q417" i="1"/>
  <c r="P417" i="1"/>
  <c r="O417" i="1"/>
  <c r="J417" i="1"/>
  <c r="I417" i="1"/>
  <c r="K417" i="1" s="1"/>
  <c r="Q416" i="1"/>
  <c r="P416" i="1"/>
  <c r="O416" i="1"/>
  <c r="J416" i="1"/>
  <c r="I416" i="1"/>
  <c r="K416" i="1" s="1"/>
  <c r="Q415" i="1"/>
  <c r="P415" i="1"/>
  <c r="O415" i="1"/>
  <c r="J415" i="1"/>
  <c r="I415" i="1"/>
  <c r="K415" i="1" s="1"/>
  <c r="Q414" i="1"/>
  <c r="P414" i="1"/>
  <c r="O414" i="1"/>
  <c r="J414" i="1"/>
  <c r="I414" i="1"/>
  <c r="K414" i="1" s="1"/>
  <c r="Q413" i="1"/>
  <c r="P413" i="1"/>
  <c r="O413" i="1"/>
  <c r="J413" i="1"/>
  <c r="I413" i="1"/>
  <c r="K413" i="1" s="1"/>
  <c r="Q412" i="1"/>
  <c r="P412" i="1"/>
  <c r="O412" i="1"/>
  <c r="J412" i="1"/>
  <c r="I412" i="1"/>
  <c r="K412" i="1" s="1"/>
  <c r="Q411" i="1"/>
  <c r="P411" i="1"/>
  <c r="O411" i="1"/>
  <c r="J411" i="1"/>
  <c r="I411" i="1"/>
  <c r="K411" i="1" s="1"/>
  <c r="Q410" i="1"/>
  <c r="P410" i="1"/>
  <c r="O410" i="1"/>
  <c r="K410" i="1"/>
  <c r="J410" i="1"/>
  <c r="I410" i="1"/>
  <c r="Q409" i="1"/>
  <c r="P409" i="1"/>
  <c r="O409" i="1"/>
  <c r="J409" i="1"/>
  <c r="I409" i="1"/>
  <c r="K409" i="1" s="1"/>
  <c r="Q408" i="1"/>
  <c r="P408" i="1"/>
  <c r="O408" i="1"/>
  <c r="J408" i="1"/>
  <c r="I408" i="1"/>
  <c r="K408" i="1" s="1"/>
  <c r="Q407" i="1"/>
  <c r="P407" i="1"/>
  <c r="O407" i="1"/>
  <c r="J407" i="1"/>
  <c r="I407" i="1"/>
  <c r="K407" i="1" s="1"/>
  <c r="Q406" i="1"/>
  <c r="P406" i="1"/>
  <c r="O406" i="1"/>
  <c r="K406" i="1"/>
  <c r="J406" i="1"/>
  <c r="I406" i="1"/>
  <c r="Q405" i="1"/>
  <c r="P405" i="1"/>
  <c r="O405" i="1"/>
  <c r="J405" i="1"/>
  <c r="I405" i="1"/>
  <c r="K405" i="1" s="1"/>
  <c r="Q404" i="1"/>
  <c r="P404" i="1"/>
  <c r="O404" i="1"/>
  <c r="J404" i="1"/>
  <c r="I404" i="1"/>
  <c r="K404" i="1" s="1"/>
  <c r="Q403" i="1"/>
  <c r="P403" i="1"/>
  <c r="O403" i="1"/>
  <c r="J403" i="1"/>
  <c r="I403" i="1"/>
  <c r="K403" i="1" s="1"/>
  <c r="Q402" i="1"/>
  <c r="P402" i="1"/>
  <c r="O402" i="1"/>
  <c r="J402" i="1"/>
  <c r="I402" i="1"/>
  <c r="K402" i="1" s="1"/>
  <c r="Q401" i="1"/>
  <c r="P401" i="1"/>
  <c r="O401" i="1"/>
  <c r="J401" i="1"/>
  <c r="I401" i="1"/>
  <c r="K401" i="1" s="1"/>
  <c r="Q400" i="1"/>
  <c r="P400" i="1"/>
  <c r="O400" i="1"/>
  <c r="J400" i="1"/>
  <c r="I400" i="1"/>
  <c r="K400" i="1" s="1"/>
  <c r="Q399" i="1"/>
  <c r="P399" i="1"/>
  <c r="O399" i="1"/>
  <c r="J399" i="1"/>
  <c r="I399" i="1"/>
  <c r="K399" i="1" s="1"/>
  <c r="Q398" i="1"/>
  <c r="P398" i="1"/>
  <c r="O398" i="1"/>
  <c r="J398" i="1"/>
  <c r="I398" i="1"/>
  <c r="K398" i="1" s="1"/>
  <c r="Q397" i="1"/>
  <c r="P397" i="1"/>
  <c r="O397" i="1"/>
  <c r="J397" i="1"/>
  <c r="I397" i="1"/>
  <c r="K397" i="1" s="1"/>
  <c r="Q396" i="1"/>
  <c r="P396" i="1"/>
  <c r="O396" i="1"/>
  <c r="J396" i="1"/>
  <c r="I396" i="1"/>
  <c r="K396" i="1" s="1"/>
  <c r="Q395" i="1"/>
  <c r="P395" i="1"/>
  <c r="O395" i="1"/>
  <c r="J395" i="1"/>
  <c r="I395" i="1"/>
  <c r="K395" i="1" s="1"/>
  <c r="Q394" i="1"/>
  <c r="P394" i="1"/>
  <c r="O394" i="1"/>
  <c r="J394" i="1"/>
  <c r="I394" i="1"/>
  <c r="K394" i="1" s="1"/>
  <c r="Q393" i="1"/>
  <c r="P393" i="1"/>
  <c r="O393" i="1"/>
  <c r="J393" i="1"/>
  <c r="I393" i="1"/>
  <c r="K393" i="1" s="1"/>
  <c r="Q392" i="1"/>
  <c r="P392" i="1"/>
  <c r="O392" i="1"/>
  <c r="J392" i="1"/>
  <c r="I392" i="1"/>
  <c r="K392" i="1" s="1"/>
  <c r="Q391" i="1"/>
  <c r="P391" i="1"/>
  <c r="O391" i="1"/>
  <c r="J391" i="1"/>
  <c r="I391" i="1"/>
  <c r="K391" i="1" s="1"/>
  <c r="Q390" i="1"/>
  <c r="P390" i="1"/>
  <c r="O390" i="1"/>
  <c r="J390" i="1"/>
  <c r="I390" i="1"/>
  <c r="K390" i="1" s="1"/>
  <c r="Q389" i="1"/>
  <c r="P389" i="1"/>
  <c r="O389" i="1"/>
  <c r="J389" i="1"/>
  <c r="I389" i="1"/>
  <c r="K389" i="1" s="1"/>
  <c r="Q388" i="1"/>
  <c r="P388" i="1"/>
  <c r="O388" i="1"/>
  <c r="J388" i="1"/>
  <c r="I388" i="1"/>
  <c r="K388" i="1" s="1"/>
  <c r="Q387" i="1"/>
  <c r="P387" i="1"/>
  <c r="O387" i="1"/>
  <c r="J387" i="1"/>
  <c r="I387" i="1"/>
  <c r="K387" i="1" s="1"/>
  <c r="Q386" i="1"/>
  <c r="P386" i="1"/>
  <c r="O386" i="1"/>
  <c r="J386" i="1"/>
  <c r="I386" i="1"/>
  <c r="K386" i="1" s="1"/>
  <c r="Q385" i="1"/>
  <c r="P385" i="1"/>
  <c r="O385" i="1"/>
  <c r="J385" i="1"/>
  <c r="I385" i="1"/>
  <c r="K385" i="1" s="1"/>
  <c r="Q384" i="1"/>
  <c r="P384" i="1"/>
  <c r="O384" i="1"/>
  <c r="J384" i="1"/>
  <c r="I384" i="1"/>
  <c r="K384" i="1" s="1"/>
  <c r="Q383" i="1"/>
  <c r="P383" i="1"/>
  <c r="O383" i="1"/>
  <c r="J383" i="1"/>
  <c r="I383" i="1"/>
  <c r="K383" i="1" s="1"/>
  <c r="Q382" i="1"/>
  <c r="P382" i="1"/>
  <c r="O382" i="1"/>
  <c r="J382" i="1"/>
  <c r="I382" i="1"/>
  <c r="K382" i="1" s="1"/>
  <c r="Q381" i="1"/>
  <c r="P381" i="1"/>
  <c r="O381" i="1"/>
  <c r="J381" i="1"/>
  <c r="I381" i="1"/>
  <c r="K381" i="1" s="1"/>
  <c r="Q380" i="1"/>
  <c r="P380" i="1"/>
  <c r="O380" i="1"/>
  <c r="J380" i="1"/>
  <c r="I380" i="1"/>
  <c r="K380" i="1" s="1"/>
  <c r="Q379" i="1"/>
  <c r="P379" i="1"/>
  <c r="O379" i="1"/>
  <c r="J379" i="1"/>
  <c r="I379" i="1"/>
  <c r="K379" i="1" s="1"/>
  <c r="Q378" i="1"/>
  <c r="P378" i="1"/>
  <c r="O378" i="1"/>
  <c r="J378" i="1"/>
  <c r="I378" i="1"/>
  <c r="K378" i="1" s="1"/>
  <c r="Q377" i="1"/>
  <c r="P377" i="1"/>
  <c r="O377" i="1"/>
  <c r="J377" i="1"/>
  <c r="I377" i="1"/>
  <c r="K377" i="1" s="1"/>
  <c r="Q376" i="1"/>
  <c r="P376" i="1"/>
  <c r="O376" i="1"/>
  <c r="J376" i="1"/>
  <c r="I376" i="1"/>
  <c r="K376" i="1" s="1"/>
  <c r="Q375" i="1"/>
  <c r="P375" i="1"/>
  <c r="O375" i="1"/>
  <c r="J375" i="1"/>
  <c r="I375" i="1"/>
  <c r="K375" i="1" s="1"/>
  <c r="Q374" i="1"/>
  <c r="P374" i="1"/>
  <c r="O374" i="1"/>
  <c r="J374" i="1"/>
  <c r="I374" i="1"/>
  <c r="K374" i="1" s="1"/>
  <c r="Q373" i="1"/>
  <c r="P373" i="1"/>
  <c r="O373" i="1"/>
  <c r="J373" i="1"/>
  <c r="I373" i="1"/>
  <c r="K373" i="1" s="1"/>
  <c r="Q372" i="1"/>
  <c r="P372" i="1"/>
  <c r="O372" i="1"/>
  <c r="J372" i="1"/>
  <c r="I372" i="1"/>
  <c r="K372" i="1" s="1"/>
  <c r="Q371" i="1"/>
  <c r="P371" i="1"/>
  <c r="O371" i="1"/>
  <c r="J371" i="1"/>
  <c r="I371" i="1"/>
  <c r="K371" i="1" s="1"/>
  <c r="Q370" i="1"/>
  <c r="P370" i="1"/>
  <c r="O370" i="1"/>
  <c r="J370" i="1"/>
  <c r="I370" i="1"/>
  <c r="K370" i="1" s="1"/>
  <c r="Q369" i="1"/>
  <c r="P369" i="1"/>
  <c r="O369" i="1"/>
  <c r="J369" i="1"/>
  <c r="I369" i="1"/>
  <c r="K369" i="1" s="1"/>
  <c r="Q368" i="1"/>
  <c r="P368" i="1"/>
  <c r="O368" i="1"/>
  <c r="J368" i="1"/>
  <c r="I368" i="1"/>
  <c r="K368" i="1" s="1"/>
  <c r="Q367" i="1"/>
  <c r="P367" i="1"/>
  <c r="O367" i="1"/>
  <c r="J367" i="1"/>
  <c r="I367" i="1"/>
  <c r="K367" i="1" s="1"/>
  <c r="Q366" i="1"/>
  <c r="P366" i="1"/>
  <c r="O366" i="1"/>
  <c r="J366" i="1"/>
  <c r="I366" i="1"/>
  <c r="K366" i="1" s="1"/>
  <c r="Q365" i="1"/>
  <c r="P365" i="1"/>
  <c r="O365" i="1"/>
  <c r="J365" i="1"/>
  <c r="I365" i="1"/>
  <c r="K365" i="1" s="1"/>
  <c r="Q364" i="1"/>
  <c r="P364" i="1"/>
  <c r="O364" i="1"/>
  <c r="J364" i="1"/>
  <c r="I364" i="1"/>
  <c r="K364" i="1" s="1"/>
  <c r="Q363" i="1"/>
  <c r="P363" i="1"/>
  <c r="O363" i="1"/>
  <c r="J363" i="1"/>
  <c r="I363" i="1"/>
  <c r="K363" i="1" s="1"/>
  <c r="Q362" i="1"/>
  <c r="P362" i="1"/>
  <c r="O362" i="1"/>
  <c r="J362" i="1"/>
  <c r="I362" i="1"/>
  <c r="K362" i="1" s="1"/>
  <c r="Q361" i="1"/>
  <c r="P361" i="1"/>
  <c r="O361" i="1"/>
  <c r="J361" i="1"/>
  <c r="I361" i="1"/>
  <c r="K361" i="1" s="1"/>
  <c r="Q360" i="1"/>
  <c r="P360" i="1"/>
  <c r="O360" i="1"/>
  <c r="J360" i="1"/>
  <c r="I360" i="1"/>
  <c r="K360" i="1" s="1"/>
  <c r="Q359" i="1"/>
  <c r="P359" i="1"/>
  <c r="O359" i="1"/>
  <c r="J359" i="1"/>
  <c r="I359" i="1"/>
  <c r="K359" i="1" s="1"/>
  <c r="Q358" i="1"/>
  <c r="P358" i="1"/>
  <c r="O358" i="1"/>
  <c r="J358" i="1"/>
  <c r="I358" i="1"/>
  <c r="K358" i="1" s="1"/>
  <c r="Q357" i="1"/>
  <c r="P357" i="1"/>
  <c r="O357" i="1"/>
  <c r="J357" i="1"/>
  <c r="I357" i="1"/>
  <c r="K357" i="1" s="1"/>
  <c r="Q356" i="1"/>
  <c r="P356" i="1"/>
  <c r="O356" i="1"/>
  <c r="J356" i="1"/>
  <c r="I356" i="1"/>
  <c r="K356" i="1" s="1"/>
  <c r="Q355" i="1"/>
  <c r="P355" i="1"/>
  <c r="O355" i="1"/>
  <c r="J355" i="1"/>
  <c r="I355" i="1"/>
  <c r="K355" i="1" s="1"/>
  <c r="Q354" i="1"/>
  <c r="P354" i="1"/>
  <c r="O354" i="1"/>
  <c r="J354" i="1"/>
  <c r="I354" i="1"/>
  <c r="K354" i="1" s="1"/>
  <c r="Q353" i="1"/>
  <c r="P353" i="1"/>
  <c r="O353" i="1"/>
  <c r="J353" i="1"/>
  <c r="I353" i="1"/>
  <c r="K353" i="1" s="1"/>
  <c r="Q352" i="1"/>
  <c r="P352" i="1"/>
  <c r="O352" i="1"/>
  <c r="J352" i="1"/>
  <c r="I352" i="1"/>
  <c r="K352" i="1" s="1"/>
  <c r="Q351" i="1"/>
  <c r="P351" i="1"/>
  <c r="O351" i="1"/>
  <c r="J351" i="1"/>
  <c r="I351" i="1"/>
  <c r="K351" i="1" s="1"/>
  <c r="Q350" i="1"/>
  <c r="P350" i="1"/>
  <c r="O350" i="1"/>
  <c r="K350" i="1"/>
  <c r="J350" i="1"/>
  <c r="I350" i="1"/>
  <c r="Q349" i="1"/>
  <c r="P349" i="1"/>
  <c r="O349" i="1"/>
  <c r="J349" i="1"/>
  <c r="I349" i="1"/>
  <c r="K349" i="1" s="1"/>
  <c r="Q348" i="1"/>
  <c r="P348" i="1"/>
  <c r="O348" i="1"/>
  <c r="J348" i="1"/>
  <c r="I348" i="1"/>
  <c r="K348" i="1" s="1"/>
  <c r="Q347" i="1"/>
  <c r="P347" i="1"/>
  <c r="O347" i="1"/>
  <c r="J347" i="1"/>
  <c r="I347" i="1"/>
  <c r="K347" i="1" s="1"/>
  <c r="Q346" i="1"/>
  <c r="P346" i="1"/>
  <c r="O346" i="1"/>
  <c r="J346" i="1"/>
  <c r="I346" i="1"/>
  <c r="K346" i="1" s="1"/>
  <c r="Q345" i="1"/>
  <c r="P345" i="1"/>
  <c r="O345" i="1"/>
  <c r="J345" i="1"/>
  <c r="I345" i="1"/>
  <c r="K345" i="1" s="1"/>
  <c r="Q344" i="1"/>
  <c r="P344" i="1"/>
  <c r="O344" i="1"/>
  <c r="J344" i="1"/>
  <c r="I344" i="1"/>
  <c r="K344" i="1" s="1"/>
  <c r="Q343" i="1"/>
  <c r="P343" i="1"/>
  <c r="O343" i="1"/>
  <c r="J343" i="1"/>
  <c r="I343" i="1"/>
  <c r="K343" i="1" s="1"/>
  <c r="Q342" i="1"/>
  <c r="P342" i="1"/>
  <c r="O342" i="1"/>
  <c r="J342" i="1"/>
  <c r="I342" i="1"/>
  <c r="K342" i="1" s="1"/>
  <c r="Q341" i="1"/>
  <c r="P341" i="1"/>
  <c r="O341" i="1"/>
  <c r="J341" i="1"/>
  <c r="I341" i="1"/>
  <c r="K341" i="1" s="1"/>
  <c r="Q340" i="1"/>
  <c r="P340" i="1"/>
  <c r="O340" i="1"/>
  <c r="J340" i="1"/>
  <c r="I340" i="1"/>
  <c r="K340" i="1" s="1"/>
  <c r="Q339" i="1"/>
  <c r="P339" i="1"/>
  <c r="O339" i="1"/>
  <c r="J339" i="1"/>
  <c r="I339" i="1"/>
  <c r="K339" i="1" s="1"/>
  <c r="Q338" i="1"/>
  <c r="P338" i="1"/>
  <c r="O338" i="1"/>
  <c r="J338" i="1"/>
  <c r="I338" i="1"/>
  <c r="K338" i="1" s="1"/>
  <c r="Q337" i="1"/>
  <c r="P337" i="1"/>
  <c r="O337" i="1"/>
  <c r="J337" i="1"/>
  <c r="I337" i="1"/>
  <c r="K337" i="1" s="1"/>
  <c r="Q336" i="1"/>
  <c r="P336" i="1"/>
  <c r="O336" i="1"/>
  <c r="J336" i="1"/>
  <c r="I336" i="1"/>
  <c r="K336" i="1" s="1"/>
  <c r="Q335" i="1"/>
  <c r="P335" i="1"/>
  <c r="O335" i="1"/>
  <c r="J335" i="1"/>
  <c r="I335" i="1"/>
  <c r="K335" i="1" s="1"/>
  <c r="Q334" i="1"/>
  <c r="P334" i="1"/>
  <c r="O334" i="1"/>
  <c r="J334" i="1"/>
  <c r="I334" i="1"/>
  <c r="K334" i="1" s="1"/>
  <c r="Q333" i="1"/>
  <c r="P333" i="1"/>
  <c r="O333" i="1"/>
  <c r="J333" i="1"/>
  <c r="I333" i="1"/>
  <c r="K333" i="1" s="1"/>
  <c r="Q332" i="1"/>
  <c r="P332" i="1"/>
  <c r="O332" i="1"/>
  <c r="J332" i="1"/>
  <c r="I332" i="1"/>
  <c r="K332" i="1" s="1"/>
  <c r="Q331" i="1"/>
  <c r="P331" i="1"/>
  <c r="O331" i="1"/>
  <c r="J331" i="1"/>
  <c r="I331" i="1"/>
  <c r="K331" i="1" s="1"/>
  <c r="Q330" i="1"/>
  <c r="P330" i="1"/>
  <c r="O330" i="1"/>
  <c r="J330" i="1"/>
  <c r="I330" i="1"/>
  <c r="K330" i="1" s="1"/>
  <c r="Q329" i="1"/>
  <c r="P329" i="1"/>
  <c r="O329" i="1"/>
  <c r="J329" i="1"/>
  <c r="I329" i="1"/>
  <c r="K329" i="1" s="1"/>
  <c r="Q328" i="1"/>
  <c r="P328" i="1"/>
  <c r="O328" i="1"/>
  <c r="J328" i="1"/>
  <c r="I328" i="1"/>
  <c r="K328" i="1" s="1"/>
  <c r="Q327" i="1"/>
  <c r="P327" i="1"/>
  <c r="O327" i="1"/>
  <c r="J327" i="1"/>
  <c r="I327" i="1"/>
  <c r="K327" i="1" s="1"/>
  <c r="Q326" i="1"/>
  <c r="P326" i="1"/>
  <c r="O326" i="1"/>
  <c r="J326" i="1"/>
  <c r="I326" i="1"/>
  <c r="K326" i="1" s="1"/>
  <c r="Q325" i="1"/>
  <c r="P325" i="1"/>
  <c r="O325" i="1"/>
  <c r="J325" i="1"/>
  <c r="I325" i="1"/>
  <c r="K325" i="1" s="1"/>
  <c r="Q324" i="1"/>
  <c r="P324" i="1"/>
  <c r="O324" i="1"/>
  <c r="J324" i="1"/>
  <c r="I324" i="1"/>
  <c r="K324" i="1" s="1"/>
  <c r="Q323" i="1"/>
  <c r="P323" i="1"/>
  <c r="O323" i="1"/>
  <c r="J323" i="1"/>
  <c r="I323" i="1"/>
  <c r="K323" i="1" s="1"/>
  <c r="Q322" i="1"/>
  <c r="P322" i="1"/>
  <c r="O322" i="1"/>
  <c r="J322" i="1"/>
  <c r="I322" i="1"/>
  <c r="K322" i="1" s="1"/>
  <c r="Q321" i="1"/>
  <c r="P321" i="1"/>
  <c r="O321" i="1"/>
  <c r="J321" i="1"/>
  <c r="I321" i="1"/>
  <c r="K321" i="1" s="1"/>
  <c r="Q320" i="1"/>
  <c r="P320" i="1"/>
  <c r="O320" i="1"/>
  <c r="J320" i="1"/>
  <c r="I320" i="1"/>
  <c r="K320" i="1" s="1"/>
  <c r="Q319" i="1"/>
  <c r="P319" i="1"/>
  <c r="O319" i="1"/>
  <c r="J319" i="1"/>
  <c r="I319" i="1"/>
  <c r="K319" i="1" s="1"/>
  <c r="Q318" i="1"/>
  <c r="P318" i="1"/>
  <c r="O318" i="1"/>
  <c r="J318" i="1"/>
  <c r="I318" i="1"/>
  <c r="K318" i="1" s="1"/>
  <c r="Q317" i="1"/>
  <c r="P317" i="1"/>
  <c r="O317" i="1"/>
  <c r="J317" i="1"/>
  <c r="I317" i="1"/>
  <c r="K317" i="1" s="1"/>
  <c r="Q316" i="1"/>
  <c r="P316" i="1"/>
  <c r="O316" i="1"/>
  <c r="J316" i="1"/>
  <c r="I316" i="1"/>
  <c r="K316" i="1" s="1"/>
  <c r="Q315" i="1"/>
  <c r="P315" i="1"/>
  <c r="O315" i="1"/>
  <c r="J315" i="1"/>
  <c r="I315" i="1"/>
  <c r="K315" i="1" s="1"/>
  <c r="Q314" i="1"/>
  <c r="P314" i="1"/>
  <c r="O314" i="1"/>
  <c r="J314" i="1"/>
  <c r="I314" i="1"/>
  <c r="K314" i="1" s="1"/>
  <c r="Q313" i="1"/>
  <c r="P313" i="1"/>
  <c r="O313" i="1"/>
  <c r="J313" i="1"/>
  <c r="I313" i="1"/>
  <c r="K313" i="1" s="1"/>
  <c r="Q312" i="1"/>
  <c r="P312" i="1"/>
  <c r="O312" i="1"/>
  <c r="J312" i="1"/>
  <c r="I312" i="1"/>
  <c r="K312" i="1" s="1"/>
  <c r="Q311" i="1"/>
  <c r="P311" i="1"/>
  <c r="O311" i="1"/>
  <c r="J311" i="1"/>
  <c r="I311" i="1"/>
  <c r="K311" i="1" s="1"/>
  <c r="Q310" i="1"/>
  <c r="P310" i="1"/>
  <c r="O310" i="1"/>
  <c r="J310" i="1"/>
  <c r="I310" i="1"/>
  <c r="K310" i="1" s="1"/>
  <c r="Q309" i="1"/>
  <c r="P309" i="1"/>
  <c r="O309" i="1"/>
  <c r="J309" i="1"/>
  <c r="I309" i="1"/>
  <c r="K309" i="1" s="1"/>
  <c r="Q308" i="1"/>
  <c r="P308" i="1"/>
  <c r="O308" i="1"/>
  <c r="J308" i="1"/>
  <c r="I308" i="1"/>
  <c r="K308" i="1" s="1"/>
  <c r="Q307" i="1"/>
  <c r="P307" i="1"/>
  <c r="O307" i="1"/>
  <c r="J307" i="1"/>
  <c r="I307" i="1"/>
  <c r="K307" i="1" s="1"/>
  <c r="Q306" i="1"/>
  <c r="P306" i="1"/>
  <c r="O306" i="1"/>
  <c r="J306" i="1"/>
  <c r="I306" i="1"/>
  <c r="K306" i="1" s="1"/>
  <c r="Q305" i="1"/>
  <c r="P305" i="1"/>
  <c r="O305" i="1"/>
  <c r="J305" i="1"/>
  <c r="I305" i="1"/>
  <c r="K305" i="1" s="1"/>
  <c r="Q304" i="1"/>
  <c r="P304" i="1"/>
  <c r="O304" i="1"/>
  <c r="J304" i="1"/>
  <c r="I304" i="1"/>
  <c r="K304" i="1" s="1"/>
  <c r="Q303" i="1"/>
  <c r="P303" i="1"/>
  <c r="O303" i="1"/>
  <c r="J303" i="1"/>
  <c r="I303" i="1"/>
  <c r="K303" i="1" s="1"/>
  <c r="Q302" i="1"/>
  <c r="P302" i="1"/>
  <c r="O302" i="1"/>
  <c r="J302" i="1"/>
  <c r="I302" i="1"/>
  <c r="K302" i="1" s="1"/>
  <c r="Q301" i="1"/>
  <c r="P301" i="1"/>
  <c r="O301" i="1"/>
  <c r="J301" i="1"/>
  <c r="I301" i="1"/>
  <c r="K301" i="1" s="1"/>
  <c r="Q300" i="1"/>
  <c r="P300" i="1"/>
  <c r="O300" i="1"/>
  <c r="J300" i="1"/>
  <c r="I300" i="1"/>
  <c r="K300" i="1" s="1"/>
  <c r="Q299" i="1"/>
  <c r="P299" i="1"/>
  <c r="O299" i="1"/>
  <c r="J299" i="1"/>
  <c r="I299" i="1"/>
  <c r="K299" i="1" s="1"/>
  <c r="Q298" i="1"/>
  <c r="P298" i="1"/>
  <c r="O298" i="1"/>
  <c r="J298" i="1"/>
  <c r="I298" i="1"/>
  <c r="K298" i="1" s="1"/>
  <c r="Q297" i="1"/>
  <c r="P297" i="1"/>
  <c r="O297" i="1"/>
  <c r="J297" i="1"/>
  <c r="I297" i="1"/>
  <c r="K297" i="1" s="1"/>
  <c r="Q296" i="1"/>
  <c r="P296" i="1"/>
  <c r="O296" i="1"/>
  <c r="J296" i="1"/>
  <c r="I296" i="1"/>
  <c r="K296" i="1" s="1"/>
  <c r="Q295" i="1"/>
  <c r="P295" i="1"/>
  <c r="O295" i="1"/>
  <c r="J295" i="1"/>
  <c r="I295" i="1"/>
  <c r="K295" i="1" s="1"/>
  <c r="Q294" i="1"/>
  <c r="P294" i="1"/>
  <c r="O294" i="1"/>
  <c r="J294" i="1"/>
  <c r="I294" i="1"/>
  <c r="K294" i="1" s="1"/>
  <c r="Q293" i="1"/>
  <c r="P293" i="1"/>
  <c r="O293" i="1"/>
  <c r="J293" i="1"/>
  <c r="I293" i="1"/>
  <c r="K293" i="1" s="1"/>
  <c r="Q292" i="1"/>
  <c r="P292" i="1"/>
  <c r="O292" i="1"/>
  <c r="J292" i="1"/>
  <c r="I292" i="1"/>
  <c r="K292" i="1" s="1"/>
  <c r="Q291" i="1"/>
  <c r="P291" i="1"/>
  <c r="O291" i="1"/>
  <c r="J291" i="1"/>
  <c r="I291" i="1"/>
  <c r="K291" i="1" s="1"/>
  <c r="Q290" i="1"/>
  <c r="P290" i="1"/>
  <c r="O290" i="1"/>
  <c r="J290" i="1"/>
  <c r="I290" i="1"/>
  <c r="K290" i="1" s="1"/>
  <c r="Q289" i="1"/>
  <c r="P289" i="1"/>
  <c r="O289" i="1"/>
  <c r="J289" i="1"/>
  <c r="I289" i="1"/>
  <c r="K289" i="1" s="1"/>
  <c r="Q288" i="1"/>
  <c r="P288" i="1"/>
  <c r="O288" i="1"/>
  <c r="J288" i="1"/>
  <c r="I288" i="1"/>
  <c r="K288" i="1" s="1"/>
  <c r="Q287" i="1"/>
  <c r="P287" i="1"/>
  <c r="O287" i="1"/>
  <c r="J287" i="1"/>
  <c r="I287" i="1"/>
  <c r="K287" i="1" s="1"/>
  <c r="Q286" i="1"/>
  <c r="P286" i="1"/>
  <c r="O286" i="1"/>
  <c r="J286" i="1"/>
  <c r="I286" i="1"/>
  <c r="K286" i="1" s="1"/>
  <c r="Q285" i="1"/>
  <c r="P285" i="1"/>
  <c r="O285" i="1"/>
  <c r="J285" i="1"/>
  <c r="I285" i="1"/>
  <c r="K285" i="1" s="1"/>
  <c r="Q284" i="1"/>
  <c r="P284" i="1"/>
  <c r="O284" i="1"/>
  <c r="J284" i="1"/>
  <c r="I284" i="1"/>
  <c r="K284" i="1" s="1"/>
  <c r="Q283" i="1"/>
  <c r="P283" i="1"/>
  <c r="O283" i="1"/>
  <c r="J283" i="1"/>
  <c r="I283" i="1"/>
  <c r="K283" i="1" s="1"/>
  <c r="Q282" i="1"/>
  <c r="P282" i="1"/>
  <c r="O282" i="1"/>
  <c r="J282" i="1"/>
  <c r="I282" i="1"/>
  <c r="K282" i="1" s="1"/>
  <c r="Q281" i="1"/>
  <c r="P281" i="1"/>
  <c r="O281" i="1"/>
  <c r="J281" i="1"/>
  <c r="I281" i="1"/>
  <c r="K281" i="1" s="1"/>
  <c r="Q280" i="1"/>
  <c r="P280" i="1"/>
  <c r="O280" i="1"/>
  <c r="J280" i="1"/>
  <c r="I280" i="1"/>
  <c r="K280" i="1" s="1"/>
  <c r="Q279" i="1"/>
  <c r="P279" i="1"/>
  <c r="O279" i="1"/>
  <c r="J279" i="1"/>
  <c r="I279" i="1"/>
  <c r="K279" i="1" s="1"/>
  <c r="Q278" i="1"/>
  <c r="P278" i="1"/>
  <c r="O278" i="1"/>
  <c r="J278" i="1"/>
  <c r="I278" i="1"/>
  <c r="K278" i="1" s="1"/>
  <c r="Q277" i="1"/>
  <c r="P277" i="1"/>
  <c r="O277" i="1"/>
  <c r="J277" i="1"/>
  <c r="I277" i="1"/>
  <c r="K277" i="1" s="1"/>
  <c r="Q276" i="1"/>
  <c r="P276" i="1"/>
  <c r="O276" i="1"/>
  <c r="J276" i="1"/>
  <c r="I276" i="1"/>
  <c r="K276" i="1" s="1"/>
  <c r="Q275" i="1"/>
  <c r="P275" i="1"/>
  <c r="O275" i="1"/>
  <c r="J275" i="1"/>
  <c r="I275" i="1"/>
  <c r="K275" i="1" s="1"/>
  <c r="Q274" i="1"/>
  <c r="P274" i="1"/>
  <c r="O274" i="1"/>
  <c r="J274" i="1"/>
  <c r="I274" i="1"/>
  <c r="K274" i="1" s="1"/>
  <c r="Q273" i="1"/>
  <c r="P273" i="1"/>
  <c r="O273" i="1"/>
  <c r="J273" i="1"/>
  <c r="I273" i="1"/>
  <c r="K273" i="1" s="1"/>
  <c r="Q272" i="1"/>
  <c r="P272" i="1"/>
  <c r="O272" i="1"/>
  <c r="J272" i="1"/>
  <c r="I272" i="1"/>
  <c r="K272" i="1" s="1"/>
  <c r="Q271" i="1"/>
  <c r="P271" i="1"/>
  <c r="O271" i="1"/>
  <c r="J271" i="1"/>
  <c r="I271" i="1"/>
  <c r="K271" i="1" s="1"/>
  <c r="Q270" i="1"/>
  <c r="P270" i="1"/>
  <c r="O270" i="1"/>
  <c r="J270" i="1"/>
  <c r="I270" i="1"/>
  <c r="K270" i="1" s="1"/>
  <c r="Q269" i="1"/>
  <c r="P269" i="1"/>
  <c r="O269" i="1"/>
  <c r="J269" i="1"/>
  <c r="I269" i="1"/>
  <c r="K269" i="1" s="1"/>
  <c r="Q268" i="1"/>
  <c r="P268" i="1"/>
  <c r="O268" i="1"/>
  <c r="J268" i="1"/>
  <c r="I268" i="1"/>
  <c r="K268" i="1" s="1"/>
  <c r="Q267" i="1"/>
  <c r="P267" i="1"/>
  <c r="O267" i="1"/>
  <c r="J267" i="1"/>
  <c r="I267" i="1"/>
  <c r="K267" i="1" s="1"/>
  <c r="Q266" i="1"/>
  <c r="P266" i="1"/>
  <c r="O266" i="1"/>
  <c r="K266" i="1"/>
  <c r="J266" i="1"/>
  <c r="I266" i="1"/>
  <c r="Q265" i="1"/>
  <c r="P265" i="1"/>
  <c r="O265" i="1"/>
  <c r="J265" i="1"/>
  <c r="I265" i="1"/>
  <c r="K265" i="1" s="1"/>
  <c r="Q264" i="1"/>
  <c r="P264" i="1"/>
  <c r="O264" i="1"/>
  <c r="J264" i="1"/>
  <c r="I264" i="1"/>
  <c r="K264" i="1" s="1"/>
  <c r="Q263" i="1"/>
  <c r="P263" i="1"/>
  <c r="O263" i="1"/>
  <c r="J263" i="1"/>
  <c r="I263" i="1"/>
  <c r="K263" i="1" s="1"/>
  <c r="Q262" i="1"/>
  <c r="P262" i="1"/>
  <c r="O262" i="1"/>
  <c r="J262" i="1"/>
  <c r="I262" i="1"/>
  <c r="K262" i="1" s="1"/>
  <c r="Q261" i="1"/>
  <c r="P261" i="1"/>
  <c r="O261" i="1"/>
  <c r="J261" i="1"/>
  <c r="I261" i="1"/>
  <c r="K261" i="1" s="1"/>
  <c r="Q260" i="1"/>
  <c r="P260" i="1"/>
  <c r="O260" i="1"/>
  <c r="J260" i="1"/>
  <c r="I260" i="1"/>
  <c r="K260" i="1" s="1"/>
  <c r="Q259" i="1"/>
  <c r="P259" i="1"/>
  <c r="O259" i="1"/>
  <c r="J259" i="1"/>
  <c r="I259" i="1"/>
  <c r="K259" i="1" s="1"/>
  <c r="Q258" i="1"/>
  <c r="P258" i="1"/>
  <c r="O258" i="1"/>
  <c r="J258" i="1"/>
  <c r="I258" i="1"/>
  <c r="K258" i="1" s="1"/>
  <c r="Q257" i="1"/>
  <c r="P257" i="1"/>
  <c r="O257" i="1"/>
  <c r="J257" i="1"/>
  <c r="I257" i="1"/>
  <c r="K257" i="1" s="1"/>
  <c r="Q256" i="1"/>
  <c r="P256" i="1"/>
  <c r="O256" i="1"/>
  <c r="J256" i="1"/>
  <c r="I256" i="1"/>
  <c r="K256" i="1" s="1"/>
  <c r="Q255" i="1"/>
  <c r="P255" i="1"/>
  <c r="O255" i="1"/>
  <c r="J255" i="1"/>
  <c r="I255" i="1"/>
  <c r="K255" i="1" s="1"/>
  <c r="Q254" i="1"/>
  <c r="P254" i="1"/>
  <c r="O254" i="1"/>
  <c r="J254" i="1"/>
  <c r="I254" i="1"/>
  <c r="K254" i="1" s="1"/>
  <c r="Q253" i="1"/>
  <c r="P253" i="1"/>
  <c r="O253" i="1"/>
  <c r="J253" i="1"/>
  <c r="I253" i="1"/>
  <c r="K253" i="1" s="1"/>
  <c r="Q252" i="1"/>
  <c r="P252" i="1"/>
  <c r="O252" i="1"/>
  <c r="J252" i="1"/>
  <c r="I252" i="1"/>
  <c r="K252" i="1" s="1"/>
  <c r="Q251" i="1"/>
  <c r="P251" i="1"/>
  <c r="O251" i="1"/>
  <c r="J251" i="1"/>
  <c r="I251" i="1"/>
  <c r="K251" i="1" s="1"/>
  <c r="Q250" i="1"/>
  <c r="P250" i="1"/>
  <c r="O250" i="1"/>
  <c r="J250" i="1"/>
  <c r="I250" i="1"/>
  <c r="K250" i="1" s="1"/>
  <c r="Q249" i="1"/>
  <c r="P249" i="1"/>
  <c r="O249" i="1"/>
  <c r="J249" i="1"/>
  <c r="I249" i="1"/>
  <c r="K249" i="1" s="1"/>
  <c r="Q248" i="1"/>
  <c r="P248" i="1"/>
  <c r="O248" i="1"/>
  <c r="J248" i="1"/>
  <c r="I248" i="1"/>
  <c r="K248" i="1" s="1"/>
  <c r="Q247" i="1"/>
  <c r="P247" i="1"/>
  <c r="O247" i="1"/>
  <c r="J247" i="1"/>
  <c r="I247" i="1"/>
  <c r="K247" i="1" s="1"/>
  <c r="Q246" i="1"/>
  <c r="P246" i="1"/>
  <c r="O246" i="1"/>
  <c r="J246" i="1"/>
  <c r="I246" i="1"/>
  <c r="K246" i="1" s="1"/>
  <c r="Q245" i="1"/>
  <c r="P245" i="1"/>
  <c r="O245" i="1"/>
  <c r="J245" i="1"/>
  <c r="I245" i="1"/>
  <c r="K245" i="1" s="1"/>
  <c r="Q244" i="1"/>
  <c r="P244" i="1"/>
  <c r="O244" i="1"/>
  <c r="J244" i="1"/>
  <c r="I244" i="1"/>
  <c r="K244" i="1" s="1"/>
  <c r="Q243" i="1"/>
  <c r="P243" i="1"/>
  <c r="O243" i="1"/>
  <c r="J243" i="1"/>
  <c r="I243" i="1"/>
  <c r="K243" i="1" s="1"/>
  <c r="Q242" i="1"/>
  <c r="P242" i="1"/>
  <c r="O242" i="1"/>
  <c r="J242" i="1"/>
  <c r="I242" i="1"/>
  <c r="K242" i="1" s="1"/>
  <c r="Q241" i="1"/>
  <c r="P241" i="1"/>
  <c r="O241" i="1"/>
  <c r="J241" i="1"/>
  <c r="I241" i="1"/>
  <c r="K241" i="1" s="1"/>
  <c r="Q240" i="1"/>
  <c r="P240" i="1"/>
  <c r="O240" i="1"/>
  <c r="J240" i="1"/>
  <c r="I240" i="1"/>
  <c r="K240" i="1" s="1"/>
  <c r="Q239" i="1"/>
  <c r="P239" i="1"/>
  <c r="O239" i="1"/>
  <c r="J239" i="1"/>
  <c r="I239" i="1"/>
  <c r="K239" i="1" s="1"/>
  <c r="Q238" i="1"/>
  <c r="P238" i="1"/>
  <c r="O238" i="1"/>
  <c r="J238" i="1"/>
  <c r="I238" i="1"/>
  <c r="K238" i="1" s="1"/>
  <c r="Q237" i="1"/>
  <c r="P237" i="1"/>
  <c r="O237" i="1"/>
  <c r="J237" i="1"/>
  <c r="I237" i="1"/>
  <c r="K237" i="1" s="1"/>
  <c r="Q236" i="1"/>
  <c r="P236" i="1"/>
  <c r="O236" i="1"/>
  <c r="J236" i="1"/>
  <c r="I236" i="1"/>
  <c r="K236" i="1" s="1"/>
  <c r="Q235" i="1"/>
  <c r="P235" i="1"/>
  <c r="O235" i="1"/>
  <c r="J235" i="1"/>
  <c r="I235" i="1"/>
  <c r="K235" i="1" s="1"/>
  <c r="Q234" i="1"/>
  <c r="P234" i="1"/>
  <c r="O234" i="1"/>
  <c r="J234" i="1"/>
  <c r="I234" i="1"/>
  <c r="K234" i="1" s="1"/>
  <c r="Q233" i="1"/>
  <c r="P233" i="1"/>
  <c r="O233" i="1"/>
  <c r="J233" i="1"/>
  <c r="I233" i="1"/>
  <c r="K233" i="1" s="1"/>
  <c r="Q232" i="1"/>
  <c r="P232" i="1"/>
  <c r="O232" i="1"/>
  <c r="J232" i="1"/>
  <c r="I232" i="1"/>
  <c r="K232" i="1" s="1"/>
  <c r="Q231" i="1"/>
  <c r="P231" i="1"/>
  <c r="O231" i="1"/>
  <c r="J231" i="1"/>
  <c r="I231" i="1"/>
  <c r="K231" i="1" s="1"/>
  <c r="Q230" i="1"/>
  <c r="P230" i="1"/>
  <c r="O230" i="1"/>
  <c r="J230" i="1"/>
  <c r="I230" i="1"/>
  <c r="K230" i="1" s="1"/>
  <c r="Q229" i="1"/>
  <c r="P229" i="1"/>
  <c r="O229" i="1"/>
  <c r="J229" i="1"/>
  <c r="I229" i="1"/>
  <c r="K229" i="1" s="1"/>
  <c r="Q228" i="1"/>
  <c r="P228" i="1"/>
  <c r="O228" i="1"/>
  <c r="J228" i="1"/>
  <c r="I228" i="1"/>
  <c r="K228" i="1" s="1"/>
  <c r="Q227" i="1"/>
  <c r="P227" i="1"/>
  <c r="O227" i="1"/>
  <c r="J227" i="1"/>
  <c r="I227" i="1"/>
  <c r="K227" i="1" s="1"/>
  <c r="Q226" i="1"/>
  <c r="P226" i="1"/>
  <c r="O226" i="1"/>
  <c r="J226" i="1"/>
  <c r="I226" i="1"/>
  <c r="K226" i="1" s="1"/>
  <c r="Q225" i="1"/>
  <c r="P225" i="1"/>
  <c r="O225" i="1"/>
  <c r="J225" i="1"/>
  <c r="I225" i="1"/>
  <c r="K225" i="1" s="1"/>
  <c r="Q224" i="1"/>
  <c r="P224" i="1"/>
  <c r="O224" i="1"/>
  <c r="J224" i="1"/>
  <c r="I224" i="1"/>
  <c r="K224" i="1" s="1"/>
  <c r="Q223" i="1"/>
  <c r="P223" i="1"/>
  <c r="O223" i="1"/>
  <c r="J223" i="1"/>
  <c r="I223" i="1"/>
  <c r="K223" i="1" s="1"/>
  <c r="Q222" i="1"/>
  <c r="P222" i="1"/>
  <c r="O222" i="1"/>
  <c r="J222" i="1"/>
  <c r="I222" i="1"/>
  <c r="K222" i="1" s="1"/>
  <c r="Q221" i="1"/>
  <c r="P221" i="1"/>
  <c r="O221" i="1"/>
  <c r="J221" i="1"/>
  <c r="I221" i="1"/>
  <c r="K221" i="1" s="1"/>
  <c r="Q220" i="1"/>
  <c r="P220" i="1"/>
  <c r="O220" i="1"/>
  <c r="J220" i="1"/>
  <c r="I220" i="1"/>
  <c r="K220" i="1" s="1"/>
  <c r="Q219" i="1"/>
  <c r="P219" i="1"/>
  <c r="O219" i="1"/>
  <c r="J219" i="1"/>
  <c r="I219" i="1"/>
  <c r="K219" i="1" s="1"/>
  <c r="Q218" i="1"/>
  <c r="P218" i="1"/>
  <c r="O218" i="1"/>
  <c r="J218" i="1"/>
  <c r="I218" i="1"/>
  <c r="K218" i="1" s="1"/>
  <c r="Q217" i="1"/>
  <c r="P217" i="1"/>
  <c r="O217" i="1"/>
  <c r="J217" i="1"/>
  <c r="I217" i="1"/>
  <c r="K217" i="1" s="1"/>
  <c r="Q216" i="1"/>
  <c r="P216" i="1"/>
  <c r="O216" i="1"/>
  <c r="J216" i="1"/>
  <c r="I216" i="1"/>
  <c r="K216" i="1" s="1"/>
  <c r="Q215" i="1"/>
  <c r="P215" i="1"/>
  <c r="O215" i="1"/>
  <c r="J215" i="1"/>
  <c r="I215" i="1"/>
  <c r="K215" i="1" s="1"/>
  <c r="Q214" i="1"/>
  <c r="P214" i="1"/>
  <c r="O214" i="1"/>
  <c r="J214" i="1"/>
  <c r="I214" i="1"/>
  <c r="K214" i="1" s="1"/>
  <c r="Q213" i="1"/>
  <c r="P213" i="1"/>
  <c r="O213" i="1"/>
  <c r="J213" i="1"/>
  <c r="I213" i="1"/>
  <c r="K213" i="1" s="1"/>
  <c r="Q212" i="1"/>
  <c r="P212" i="1"/>
  <c r="O212" i="1"/>
  <c r="J212" i="1"/>
  <c r="I212" i="1"/>
  <c r="K212" i="1" s="1"/>
  <c r="Q211" i="1"/>
  <c r="P211" i="1"/>
  <c r="O211" i="1"/>
  <c r="J211" i="1"/>
  <c r="I211" i="1"/>
  <c r="K211" i="1" s="1"/>
  <c r="Q210" i="1"/>
  <c r="P210" i="1"/>
  <c r="O210" i="1"/>
  <c r="J210" i="1"/>
  <c r="I210" i="1"/>
  <c r="K210" i="1" s="1"/>
  <c r="Q209" i="1"/>
  <c r="P209" i="1"/>
  <c r="O209" i="1"/>
  <c r="J209" i="1"/>
  <c r="I209" i="1"/>
  <c r="K209" i="1" s="1"/>
  <c r="Q208" i="1"/>
  <c r="P208" i="1"/>
  <c r="O208" i="1"/>
  <c r="J208" i="1"/>
  <c r="I208" i="1"/>
  <c r="K208" i="1" s="1"/>
  <c r="Q207" i="1"/>
  <c r="P207" i="1"/>
  <c r="O207" i="1"/>
  <c r="J207" i="1"/>
  <c r="I207" i="1"/>
  <c r="K207" i="1" s="1"/>
  <c r="Q206" i="1"/>
  <c r="P206" i="1"/>
  <c r="O206" i="1"/>
  <c r="J206" i="1"/>
  <c r="I206" i="1"/>
  <c r="K206" i="1" s="1"/>
  <c r="Q205" i="1"/>
  <c r="P205" i="1"/>
  <c r="O205" i="1"/>
  <c r="J205" i="1"/>
  <c r="I205" i="1"/>
  <c r="K205" i="1" s="1"/>
  <c r="Q204" i="1"/>
  <c r="P204" i="1"/>
  <c r="O204" i="1"/>
  <c r="J204" i="1"/>
  <c r="I204" i="1"/>
  <c r="K204" i="1" s="1"/>
  <c r="Q203" i="1"/>
  <c r="P203" i="1"/>
  <c r="O203" i="1"/>
  <c r="J203" i="1"/>
  <c r="I203" i="1"/>
  <c r="K203" i="1" s="1"/>
  <c r="Q202" i="1"/>
  <c r="P202" i="1"/>
  <c r="O202" i="1"/>
  <c r="J202" i="1"/>
  <c r="I202" i="1"/>
  <c r="K202" i="1" s="1"/>
  <c r="Q201" i="1"/>
  <c r="P201" i="1"/>
  <c r="O201" i="1"/>
  <c r="J201" i="1"/>
  <c r="I201" i="1"/>
  <c r="K201" i="1" s="1"/>
  <c r="Q200" i="1"/>
  <c r="P200" i="1"/>
  <c r="O200" i="1"/>
  <c r="J200" i="1"/>
  <c r="I200" i="1"/>
  <c r="K200" i="1" s="1"/>
  <c r="Q199" i="1"/>
  <c r="P199" i="1"/>
  <c r="O199" i="1"/>
  <c r="J199" i="1"/>
  <c r="I199" i="1"/>
  <c r="K199" i="1" s="1"/>
  <c r="Q198" i="1"/>
  <c r="P198" i="1"/>
  <c r="O198" i="1"/>
  <c r="J198" i="1"/>
  <c r="I198" i="1"/>
  <c r="K198" i="1" s="1"/>
  <c r="Q197" i="1"/>
  <c r="P197" i="1"/>
  <c r="O197" i="1"/>
  <c r="J197" i="1"/>
  <c r="I197" i="1"/>
  <c r="K197" i="1" s="1"/>
  <c r="Q196" i="1"/>
  <c r="P196" i="1"/>
  <c r="O196" i="1"/>
  <c r="J196" i="1"/>
  <c r="I196" i="1"/>
  <c r="K196" i="1" s="1"/>
  <c r="Q195" i="1"/>
  <c r="P195" i="1"/>
  <c r="O195" i="1"/>
  <c r="J195" i="1"/>
  <c r="I195" i="1"/>
  <c r="K195" i="1" s="1"/>
  <c r="Q194" i="1"/>
  <c r="P194" i="1"/>
  <c r="O194" i="1"/>
  <c r="J194" i="1"/>
  <c r="I194" i="1"/>
  <c r="K194" i="1" s="1"/>
  <c r="Q193" i="1"/>
  <c r="P193" i="1"/>
  <c r="O193" i="1"/>
  <c r="J193" i="1"/>
  <c r="I193" i="1"/>
  <c r="K193" i="1" s="1"/>
  <c r="Q192" i="1"/>
  <c r="P192" i="1"/>
  <c r="O192" i="1"/>
  <c r="J192" i="1"/>
  <c r="I192" i="1"/>
  <c r="K192" i="1" s="1"/>
  <c r="Q191" i="1"/>
  <c r="P191" i="1"/>
  <c r="O191" i="1"/>
  <c r="J191" i="1"/>
  <c r="I191" i="1"/>
  <c r="K191" i="1" s="1"/>
  <c r="Q190" i="1"/>
  <c r="P190" i="1"/>
  <c r="O190" i="1"/>
  <c r="J190" i="1"/>
  <c r="I190" i="1"/>
  <c r="K190" i="1" s="1"/>
  <c r="Q189" i="1"/>
  <c r="P189" i="1"/>
  <c r="O189" i="1"/>
  <c r="J189" i="1"/>
  <c r="I189" i="1"/>
  <c r="K189" i="1" s="1"/>
  <c r="Q188" i="1"/>
  <c r="P188" i="1"/>
  <c r="O188" i="1"/>
  <c r="J188" i="1"/>
  <c r="I188" i="1"/>
  <c r="K188" i="1" s="1"/>
  <c r="Q187" i="1"/>
  <c r="P187" i="1"/>
  <c r="O187" i="1"/>
  <c r="J187" i="1"/>
  <c r="I187" i="1"/>
  <c r="K187" i="1" s="1"/>
  <c r="Q186" i="1"/>
  <c r="P186" i="1"/>
  <c r="O186" i="1"/>
  <c r="J186" i="1"/>
  <c r="I186" i="1"/>
  <c r="K186" i="1" s="1"/>
  <c r="Q185" i="1"/>
  <c r="P185" i="1"/>
  <c r="O185" i="1"/>
  <c r="J185" i="1"/>
  <c r="I185" i="1"/>
  <c r="K185" i="1" s="1"/>
  <c r="Q184" i="1"/>
  <c r="P184" i="1"/>
  <c r="O184" i="1"/>
  <c r="J184" i="1"/>
  <c r="I184" i="1"/>
  <c r="K184" i="1" s="1"/>
  <c r="Q183" i="1"/>
  <c r="P183" i="1"/>
  <c r="O183" i="1"/>
  <c r="J183" i="1"/>
  <c r="I183" i="1"/>
  <c r="K183" i="1" s="1"/>
  <c r="Q182" i="1"/>
  <c r="P182" i="1"/>
  <c r="O182" i="1"/>
  <c r="J182" i="1"/>
  <c r="I182" i="1"/>
  <c r="K182" i="1" s="1"/>
  <c r="Q181" i="1"/>
  <c r="P181" i="1"/>
  <c r="O181" i="1"/>
  <c r="J181" i="1"/>
  <c r="I181" i="1"/>
  <c r="K181" i="1" s="1"/>
  <c r="Q180" i="1"/>
  <c r="P180" i="1"/>
  <c r="O180" i="1"/>
  <c r="J180" i="1"/>
  <c r="I180" i="1"/>
  <c r="K180" i="1" s="1"/>
  <c r="Q179" i="1"/>
  <c r="P179" i="1"/>
  <c r="O179" i="1"/>
  <c r="J179" i="1"/>
  <c r="I179" i="1"/>
  <c r="K179" i="1" s="1"/>
  <c r="Q178" i="1"/>
  <c r="P178" i="1"/>
  <c r="O178" i="1"/>
  <c r="J178" i="1"/>
  <c r="I178" i="1"/>
  <c r="K178" i="1" s="1"/>
  <c r="Q177" i="1"/>
  <c r="P177" i="1"/>
  <c r="O177" i="1"/>
  <c r="J177" i="1"/>
  <c r="I177" i="1"/>
  <c r="K177" i="1" s="1"/>
  <c r="Q176" i="1"/>
  <c r="P176" i="1"/>
  <c r="O176" i="1"/>
  <c r="J176" i="1"/>
  <c r="I176" i="1"/>
  <c r="K176" i="1" s="1"/>
  <c r="Q175" i="1"/>
  <c r="P175" i="1"/>
  <c r="O175" i="1"/>
  <c r="J175" i="1"/>
  <c r="I175" i="1"/>
  <c r="K175" i="1" s="1"/>
  <c r="Q174" i="1"/>
  <c r="P174" i="1"/>
  <c r="O174" i="1"/>
  <c r="J174" i="1"/>
  <c r="I174" i="1"/>
  <c r="K174" i="1" s="1"/>
  <c r="Q173" i="1"/>
  <c r="P173" i="1"/>
  <c r="O173" i="1"/>
  <c r="J173" i="1"/>
  <c r="I173" i="1"/>
  <c r="K173" i="1" s="1"/>
  <c r="Q172" i="1"/>
  <c r="P172" i="1"/>
  <c r="O172" i="1"/>
  <c r="J172" i="1"/>
  <c r="I172" i="1"/>
  <c r="K172" i="1" s="1"/>
  <c r="Q171" i="1"/>
  <c r="P171" i="1"/>
  <c r="O171" i="1"/>
  <c r="J171" i="1"/>
  <c r="I171" i="1"/>
  <c r="K171" i="1" s="1"/>
  <c r="Q170" i="1"/>
  <c r="P170" i="1"/>
  <c r="O170" i="1"/>
  <c r="J170" i="1"/>
  <c r="I170" i="1"/>
  <c r="K170" i="1" s="1"/>
  <c r="Q169" i="1"/>
  <c r="P169" i="1"/>
  <c r="O169" i="1"/>
  <c r="J169" i="1"/>
  <c r="I169" i="1"/>
  <c r="K169" i="1" s="1"/>
  <c r="Q168" i="1"/>
  <c r="P168" i="1"/>
  <c r="O168" i="1"/>
  <c r="J168" i="1"/>
  <c r="I168" i="1"/>
  <c r="K168" i="1" s="1"/>
  <c r="Q167" i="1"/>
  <c r="P167" i="1"/>
  <c r="O167" i="1"/>
  <c r="J167" i="1"/>
  <c r="I167" i="1"/>
  <c r="K167" i="1" s="1"/>
  <c r="Q166" i="1"/>
  <c r="P166" i="1"/>
  <c r="O166" i="1"/>
  <c r="J166" i="1"/>
  <c r="I166" i="1"/>
  <c r="K166" i="1" s="1"/>
  <c r="Q165" i="1"/>
  <c r="P165" i="1"/>
  <c r="O165" i="1"/>
  <c r="J165" i="1"/>
  <c r="I165" i="1"/>
  <c r="K165" i="1" s="1"/>
  <c r="Q164" i="1"/>
  <c r="P164" i="1"/>
  <c r="O164" i="1"/>
  <c r="J164" i="1"/>
  <c r="I164" i="1"/>
  <c r="K164" i="1" s="1"/>
  <c r="Q163" i="1"/>
  <c r="P163" i="1"/>
  <c r="O163" i="1"/>
  <c r="J163" i="1"/>
  <c r="I163" i="1"/>
  <c r="K163" i="1" s="1"/>
  <c r="Q162" i="1"/>
  <c r="P162" i="1"/>
  <c r="O162" i="1"/>
  <c r="J162" i="1"/>
  <c r="I162" i="1"/>
  <c r="K162" i="1" s="1"/>
  <c r="Q161" i="1"/>
  <c r="P161" i="1"/>
  <c r="O161" i="1"/>
  <c r="J161" i="1"/>
  <c r="I161" i="1"/>
  <c r="K161" i="1" s="1"/>
  <c r="Q160" i="1"/>
  <c r="P160" i="1"/>
  <c r="O160" i="1"/>
  <c r="J160" i="1"/>
  <c r="I160" i="1"/>
  <c r="K160" i="1" s="1"/>
  <c r="Q159" i="1"/>
  <c r="P159" i="1"/>
  <c r="O159" i="1"/>
  <c r="J159" i="1"/>
  <c r="I159" i="1"/>
  <c r="K159" i="1" s="1"/>
  <c r="Q158" i="1"/>
  <c r="P158" i="1"/>
  <c r="O158" i="1"/>
  <c r="J158" i="1"/>
  <c r="I158" i="1"/>
  <c r="K158" i="1" s="1"/>
  <c r="Q157" i="1"/>
  <c r="P157" i="1"/>
  <c r="O157" i="1"/>
  <c r="J157" i="1"/>
  <c r="I157" i="1"/>
  <c r="K157" i="1" s="1"/>
  <c r="Q156" i="1"/>
  <c r="P156" i="1"/>
  <c r="O156" i="1"/>
  <c r="J156" i="1"/>
  <c r="I156" i="1"/>
  <c r="K156" i="1" s="1"/>
  <c r="Q155" i="1"/>
  <c r="P155" i="1"/>
  <c r="O155" i="1"/>
  <c r="J155" i="1"/>
  <c r="I155" i="1"/>
  <c r="K155" i="1" s="1"/>
  <c r="Q154" i="1"/>
  <c r="P154" i="1"/>
  <c r="O154" i="1"/>
  <c r="J154" i="1"/>
  <c r="I154" i="1"/>
  <c r="K154" i="1" s="1"/>
  <c r="Q153" i="1"/>
  <c r="P153" i="1"/>
  <c r="O153" i="1"/>
  <c r="J153" i="1"/>
  <c r="I153" i="1"/>
  <c r="K153" i="1" s="1"/>
  <c r="Q152" i="1"/>
  <c r="P152" i="1"/>
  <c r="O152" i="1"/>
  <c r="J152" i="1"/>
  <c r="I152" i="1"/>
  <c r="K152" i="1" s="1"/>
  <c r="Q151" i="1"/>
  <c r="P151" i="1"/>
  <c r="O151" i="1"/>
  <c r="J151" i="1"/>
  <c r="I151" i="1"/>
  <c r="K151" i="1" s="1"/>
  <c r="Q150" i="1"/>
  <c r="P150" i="1"/>
  <c r="O150" i="1"/>
  <c r="J150" i="1"/>
  <c r="I150" i="1"/>
  <c r="K150" i="1" s="1"/>
  <c r="Q149" i="1"/>
  <c r="P149" i="1"/>
  <c r="O149" i="1"/>
  <c r="J149" i="1"/>
  <c r="I149" i="1"/>
  <c r="K149" i="1" s="1"/>
  <c r="Q148" i="1"/>
  <c r="P148" i="1"/>
  <c r="O148" i="1"/>
  <c r="J148" i="1"/>
  <c r="I148" i="1"/>
  <c r="K148" i="1" s="1"/>
  <c r="Q147" i="1"/>
  <c r="P147" i="1"/>
  <c r="O147" i="1"/>
  <c r="J147" i="1"/>
  <c r="I147" i="1"/>
  <c r="K147" i="1" s="1"/>
  <c r="Q146" i="1"/>
  <c r="P146" i="1"/>
  <c r="O146" i="1"/>
  <c r="J146" i="1"/>
  <c r="I146" i="1"/>
  <c r="K146" i="1" s="1"/>
  <c r="Q145" i="1"/>
  <c r="P145" i="1"/>
  <c r="O145" i="1"/>
  <c r="J145" i="1"/>
  <c r="I145" i="1"/>
  <c r="K145" i="1" s="1"/>
  <c r="Q144" i="1"/>
  <c r="P144" i="1"/>
  <c r="O144" i="1"/>
  <c r="J144" i="1"/>
  <c r="I144" i="1"/>
  <c r="K144" i="1" s="1"/>
  <c r="Q143" i="1"/>
  <c r="P143" i="1"/>
  <c r="O143" i="1"/>
  <c r="J143" i="1"/>
  <c r="I143" i="1"/>
  <c r="K143" i="1" s="1"/>
  <c r="Q142" i="1"/>
  <c r="P142" i="1"/>
  <c r="O142" i="1"/>
  <c r="J142" i="1"/>
  <c r="I142" i="1"/>
  <c r="K142" i="1" s="1"/>
  <c r="Q141" i="1"/>
  <c r="P141" i="1"/>
  <c r="O141" i="1"/>
  <c r="J141" i="1"/>
  <c r="I141" i="1"/>
  <c r="K141" i="1" s="1"/>
  <c r="Q140" i="1"/>
  <c r="P140" i="1"/>
  <c r="O140" i="1"/>
  <c r="J140" i="1"/>
  <c r="I140" i="1"/>
  <c r="K140" i="1" s="1"/>
  <c r="Q139" i="1"/>
  <c r="P139" i="1"/>
  <c r="O139" i="1"/>
  <c r="J139" i="1"/>
  <c r="I139" i="1"/>
  <c r="K139" i="1" s="1"/>
  <c r="Q138" i="1"/>
  <c r="P138" i="1"/>
  <c r="O138" i="1"/>
  <c r="J138" i="1"/>
  <c r="I138" i="1"/>
  <c r="K138" i="1" s="1"/>
  <c r="Q137" i="1"/>
  <c r="P137" i="1"/>
  <c r="O137" i="1"/>
  <c r="J137" i="1"/>
  <c r="I137" i="1"/>
  <c r="K137" i="1" s="1"/>
  <c r="Q136" i="1"/>
  <c r="P136" i="1"/>
  <c r="O136" i="1"/>
  <c r="J136" i="1"/>
  <c r="I136" i="1"/>
  <c r="K136" i="1" s="1"/>
  <c r="Q135" i="1"/>
  <c r="P135" i="1"/>
  <c r="O135" i="1"/>
  <c r="J135" i="1"/>
  <c r="I135" i="1"/>
  <c r="K135" i="1" s="1"/>
  <c r="Q134" i="1"/>
  <c r="P134" i="1"/>
  <c r="O134" i="1"/>
  <c r="J134" i="1"/>
  <c r="I134" i="1"/>
  <c r="K134" i="1" s="1"/>
  <c r="Q133" i="1"/>
  <c r="P133" i="1"/>
  <c r="O133" i="1"/>
  <c r="J133" i="1"/>
  <c r="I133" i="1"/>
  <c r="K133" i="1" s="1"/>
  <c r="Q132" i="1"/>
  <c r="P132" i="1"/>
  <c r="O132" i="1"/>
  <c r="J132" i="1"/>
  <c r="I132" i="1"/>
  <c r="K132" i="1" s="1"/>
  <c r="Q131" i="1"/>
  <c r="P131" i="1"/>
  <c r="O131" i="1"/>
  <c r="J131" i="1"/>
  <c r="I131" i="1"/>
  <c r="K131" i="1" s="1"/>
  <c r="Q130" i="1"/>
  <c r="P130" i="1"/>
  <c r="O130" i="1"/>
  <c r="J130" i="1"/>
  <c r="I130" i="1"/>
  <c r="K130" i="1" s="1"/>
  <c r="Q129" i="1"/>
  <c r="P129" i="1"/>
  <c r="O129" i="1"/>
  <c r="J129" i="1"/>
  <c r="I129" i="1"/>
  <c r="K129" i="1" s="1"/>
  <c r="Q128" i="1"/>
  <c r="P128" i="1"/>
  <c r="O128" i="1"/>
  <c r="J128" i="1"/>
  <c r="I128" i="1"/>
  <c r="K128" i="1" s="1"/>
  <c r="Q127" i="1"/>
  <c r="P127" i="1"/>
  <c r="O127" i="1"/>
  <c r="J127" i="1"/>
  <c r="I127" i="1"/>
  <c r="K127" i="1" s="1"/>
  <c r="Q126" i="1"/>
  <c r="P126" i="1"/>
  <c r="O126" i="1"/>
  <c r="J126" i="1"/>
  <c r="I126" i="1"/>
  <c r="K126" i="1" s="1"/>
  <c r="Q125" i="1"/>
  <c r="P125" i="1"/>
  <c r="O125" i="1"/>
  <c r="J125" i="1"/>
  <c r="I125" i="1"/>
  <c r="K125" i="1" s="1"/>
  <c r="Q124" i="1"/>
  <c r="P124" i="1"/>
  <c r="O124" i="1"/>
  <c r="J124" i="1"/>
  <c r="I124" i="1"/>
  <c r="K124" i="1" s="1"/>
  <c r="Q123" i="1"/>
  <c r="P123" i="1"/>
  <c r="O123" i="1"/>
  <c r="J123" i="1"/>
  <c r="I123" i="1"/>
  <c r="K123" i="1" s="1"/>
  <c r="Q122" i="1"/>
  <c r="P122" i="1"/>
  <c r="O122" i="1"/>
  <c r="J122" i="1"/>
  <c r="I122" i="1"/>
  <c r="K122" i="1" s="1"/>
  <c r="Q121" i="1"/>
  <c r="P121" i="1"/>
  <c r="O121" i="1"/>
  <c r="J121" i="1"/>
  <c r="I121" i="1"/>
  <c r="K121" i="1" s="1"/>
  <c r="Q120" i="1"/>
  <c r="P120" i="1"/>
  <c r="O120" i="1"/>
  <c r="J120" i="1"/>
  <c r="I120" i="1"/>
  <c r="K120" i="1" s="1"/>
  <c r="Q119" i="1"/>
  <c r="P119" i="1"/>
  <c r="O119" i="1"/>
  <c r="J119" i="1"/>
  <c r="I119" i="1"/>
  <c r="K119" i="1" s="1"/>
  <c r="Q118" i="1"/>
  <c r="P118" i="1"/>
  <c r="O118" i="1"/>
  <c r="J118" i="1"/>
  <c r="I118" i="1"/>
  <c r="K118" i="1" s="1"/>
  <c r="Q117" i="1"/>
  <c r="P117" i="1"/>
  <c r="O117" i="1"/>
  <c r="J117" i="1"/>
  <c r="I117" i="1"/>
  <c r="K117" i="1" s="1"/>
  <c r="Q116" i="1"/>
  <c r="P116" i="1"/>
  <c r="O116" i="1"/>
  <c r="J116" i="1"/>
  <c r="I116" i="1"/>
  <c r="K116" i="1" s="1"/>
  <c r="Q115" i="1"/>
  <c r="P115" i="1"/>
  <c r="O115" i="1"/>
  <c r="J115" i="1"/>
  <c r="I115" i="1"/>
  <c r="K115" i="1" s="1"/>
  <c r="Q114" i="1"/>
  <c r="P114" i="1"/>
  <c r="O114" i="1"/>
  <c r="J114" i="1"/>
  <c r="I114" i="1"/>
  <c r="K114" i="1" s="1"/>
  <c r="Q113" i="1"/>
  <c r="P113" i="1"/>
  <c r="O113" i="1"/>
  <c r="J113" i="1"/>
  <c r="I113" i="1"/>
  <c r="K113" i="1" s="1"/>
  <c r="Q112" i="1"/>
  <c r="P112" i="1"/>
  <c r="O112" i="1"/>
  <c r="J112" i="1"/>
  <c r="I112" i="1"/>
  <c r="K112" i="1" s="1"/>
  <c r="Q111" i="1"/>
  <c r="P111" i="1"/>
  <c r="O111" i="1"/>
  <c r="J111" i="1"/>
  <c r="I111" i="1"/>
  <c r="K111" i="1" s="1"/>
  <c r="Q110" i="1"/>
  <c r="P110" i="1"/>
  <c r="O110" i="1"/>
  <c r="J110" i="1"/>
  <c r="I110" i="1"/>
  <c r="K110" i="1" s="1"/>
  <c r="Q109" i="1"/>
  <c r="P109" i="1"/>
  <c r="O109" i="1"/>
  <c r="J109" i="1"/>
  <c r="I109" i="1"/>
  <c r="K109" i="1" s="1"/>
  <c r="Q108" i="1"/>
  <c r="P108" i="1"/>
  <c r="O108" i="1"/>
  <c r="J108" i="1"/>
  <c r="I108" i="1"/>
  <c r="K108" i="1" s="1"/>
  <c r="Q107" i="1"/>
  <c r="P107" i="1"/>
  <c r="O107" i="1"/>
  <c r="J107" i="1"/>
  <c r="I107" i="1"/>
  <c r="K107" i="1" s="1"/>
  <c r="Q106" i="1"/>
  <c r="P106" i="1"/>
  <c r="O106" i="1"/>
  <c r="J106" i="1"/>
  <c r="I106" i="1"/>
  <c r="K106" i="1" s="1"/>
  <c r="Q105" i="1"/>
  <c r="P105" i="1"/>
  <c r="O105" i="1"/>
  <c r="J105" i="1"/>
  <c r="I105" i="1"/>
  <c r="K105" i="1" s="1"/>
  <c r="Q104" i="1"/>
  <c r="P104" i="1"/>
  <c r="O104" i="1"/>
  <c r="J104" i="1"/>
  <c r="I104" i="1"/>
  <c r="K104" i="1" s="1"/>
  <c r="Q103" i="1"/>
  <c r="P103" i="1"/>
  <c r="O103" i="1"/>
  <c r="J103" i="1"/>
  <c r="I103" i="1"/>
  <c r="K103" i="1" s="1"/>
  <c r="Q102" i="1"/>
  <c r="P102" i="1"/>
  <c r="O102" i="1"/>
  <c r="J102" i="1"/>
  <c r="I102" i="1"/>
  <c r="K102" i="1" s="1"/>
  <c r="Q101" i="1"/>
  <c r="P101" i="1"/>
  <c r="O101" i="1"/>
  <c r="J101" i="1"/>
  <c r="I101" i="1"/>
  <c r="K101" i="1" s="1"/>
  <c r="Q100" i="1"/>
  <c r="P100" i="1"/>
  <c r="O100" i="1"/>
  <c r="J100" i="1"/>
  <c r="I100" i="1"/>
  <c r="K100" i="1" s="1"/>
  <c r="Q99" i="1"/>
  <c r="P99" i="1"/>
  <c r="O99" i="1"/>
  <c r="J99" i="1"/>
  <c r="I99" i="1"/>
  <c r="K99" i="1" s="1"/>
  <c r="Q98" i="1"/>
  <c r="P98" i="1"/>
  <c r="O98" i="1"/>
  <c r="J98" i="1"/>
  <c r="I98" i="1"/>
  <c r="K98" i="1" s="1"/>
  <c r="Q97" i="1"/>
  <c r="P97" i="1"/>
  <c r="O97" i="1"/>
  <c r="J97" i="1"/>
  <c r="I97" i="1"/>
  <c r="K97" i="1" s="1"/>
  <c r="Q96" i="1"/>
  <c r="P96" i="1"/>
  <c r="O96" i="1"/>
  <c r="J96" i="1"/>
  <c r="I96" i="1"/>
  <c r="K96" i="1" s="1"/>
  <c r="Q95" i="1"/>
  <c r="P95" i="1"/>
  <c r="O95" i="1"/>
  <c r="J95" i="1"/>
  <c r="I95" i="1"/>
  <c r="K95" i="1" s="1"/>
  <c r="Q94" i="1"/>
  <c r="P94" i="1"/>
  <c r="O94" i="1"/>
  <c r="J94" i="1"/>
  <c r="I94" i="1"/>
  <c r="K94" i="1" s="1"/>
  <c r="Q93" i="1"/>
  <c r="P93" i="1"/>
  <c r="O93" i="1"/>
  <c r="J93" i="1"/>
  <c r="I93" i="1"/>
  <c r="K93" i="1" s="1"/>
  <c r="Q92" i="1"/>
  <c r="P92" i="1"/>
  <c r="O92" i="1"/>
  <c r="J92" i="1"/>
  <c r="I92" i="1"/>
  <c r="K92" i="1" s="1"/>
  <c r="Q91" i="1"/>
  <c r="P91" i="1"/>
  <c r="O91" i="1"/>
  <c r="J91" i="1"/>
  <c r="I91" i="1"/>
  <c r="K91" i="1" s="1"/>
  <c r="Q90" i="1"/>
  <c r="P90" i="1"/>
  <c r="O90" i="1"/>
  <c r="J90" i="1"/>
  <c r="I90" i="1"/>
  <c r="K90" i="1" s="1"/>
  <c r="Q89" i="1"/>
  <c r="P89" i="1"/>
  <c r="O89" i="1"/>
  <c r="J89" i="1"/>
  <c r="I89" i="1"/>
  <c r="K89" i="1" s="1"/>
  <c r="Q88" i="1"/>
  <c r="P88" i="1"/>
  <c r="O88" i="1"/>
  <c r="J88" i="1"/>
  <c r="I88" i="1"/>
  <c r="K88" i="1" s="1"/>
  <c r="Q87" i="1"/>
  <c r="P87" i="1"/>
  <c r="O87" i="1"/>
  <c r="J87" i="1"/>
  <c r="I87" i="1"/>
  <c r="K87" i="1" s="1"/>
  <c r="Q86" i="1"/>
  <c r="P86" i="1"/>
  <c r="O86" i="1"/>
  <c r="J86" i="1"/>
  <c r="I86" i="1"/>
  <c r="K86" i="1" s="1"/>
  <c r="Q85" i="1"/>
  <c r="P85" i="1"/>
  <c r="O85" i="1"/>
  <c r="J85" i="1"/>
  <c r="I85" i="1"/>
  <c r="K85" i="1" s="1"/>
  <c r="Q84" i="1"/>
  <c r="P84" i="1"/>
  <c r="O84" i="1"/>
  <c r="J84" i="1"/>
  <c r="I84" i="1"/>
  <c r="K84" i="1" s="1"/>
  <c r="Q83" i="1"/>
  <c r="P83" i="1"/>
  <c r="O83" i="1"/>
  <c r="J83" i="1"/>
  <c r="I83" i="1"/>
  <c r="K83" i="1" s="1"/>
  <c r="Q82" i="1"/>
  <c r="P82" i="1"/>
  <c r="O82" i="1"/>
  <c r="J82" i="1"/>
  <c r="I82" i="1"/>
  <c r="K82" i="1" s="1"/>
  <c r="Q81" i="1"/>
  <c r="P81" i="1"/>
  <c r="O81" i="1"/>
  <c r="J81" i="1"/>
  <c r="I81" i="1"/>
  <c r="K81" i="1" s="1"/>
  <c r="Q80" i="1"/>
  <c r="P80" i="1"/>
  <c r="O80" i="1"/>
  <c r="J80" i="1"/>
  <c r="I80" i="1"/>
  <c r="K80" i="1" s="1"/>
  <c r="Q79" i="1"/>
  <c r="P79" i="1"/>
  <c r="O79" i="1"/>
  <c r="J79" i="1"/>
  <c r="I79" i="1"/>
  <c r="K79" i="1" s="1"/>
  <c r="Q78" i="1"/>
  <c r="P78" i="1"/>
  <c r="O78" i="1"/>
  <c r="J78" i="1"/>
  <c r="I78" i="1"/>
  <c r="K78" i="1" s="1"/>
  <c r="Q77" i="1"/>
  <c r="P77" i="1"/>
  <c r="O77" i="1"/>
  <c r="J77" i="1"/>
  <c r="I77" i="1"/>
  <c r="K77" i="1" s="1"/>
  <c r="Q76" i="1"/>
  <c r="P76" i="1"/>
  <c r="O76" i="1"/>
  <c r="J76" i="1"/>
  <c r="I76" i="1"/>
  <c r="K76" i="1" s="1"/>
  <c r="Q75" i="1"/>
  <c r="P75" i="1"/>
  <c r="O75" i="1"/>
  <c r="J75" i="1"/>
  <c r="I75" i="1"/>
  <c r="K75" i="1" s="1"/>
  <c r="Q74" i="1"/>
  <c r="P74" i="1"/>
  <c r="O74" i="1"/>
  <c r="J74" i="1"/>
  <c r="I74" i="1"/>
  <c r="K74" i="1" s="1"/>
  <c r="Q73" i="1"/>
  <c r="P73" i="1"/>
  <c r="O73" i="1"/>
  <c r="J73" i="1"/>
  <c r="I73" i="1"/>
  <c r="K73" i="1" s="1"/>
  <c r="Q72" i="1"/>
  <c r="P72" i="1"/>
  <c r="O72" i="1"/>
  <c r="J72" i="1"/>
  <c r="I72" i="1"/>
  <c r="K72" i="1" s="1"/>
  <c r="Q71" i="1"/>
  <c r="P71" i="1"/>
  <c r="O71" i="1"/>
  <c r="J71" i="1"/>
  <c r="I71" i="1"/>
  <c r="K71" i="1" s="1"/>
  <c r="Q70" i="1"/>
  <c r="P70" i="1"/>
  <c r="O70" i="1"/>
  <c r="J70" i="1"/>
  <c r="I70" i="1"/>
  <c r="K70" i="1" s="1"/>
  <c r="Q69" i="1"/>
  <c r="P69" i="1"/>
  <c r="O69" i="1"/>
  <c r="J69" i="1"/>
  <c r="I69" i="1"/>
  <c r="K69" i="1" s="1"/>
  <c r="Q68" i="1"/>
  <c r="P68" i="1"/>
  <c r="O68" i="1"/>
  <c r="J68" i="1"/>
  <c r="I68" i="1"/>
  <c r="K68" i="1" s="1"/>
  <c r="Q67" i="1"/>
  <c r="P67" i="1"/>
  <c r="O67" i="1"/>
  <c r="J67" i="1"/>
  <c r="I67" i="1"/>
  <c r="K67" i="1" s="1"/>
  <c r="Q66" i="1"/>
  <c r="P66" i="1"/>
  <c r="O66" i="1"/>
  <c r="J66" i="1"/>
  <c r="I66" i="1"/>
  <c r="K66" i="1" s="1"/>
  <c r="Q65" i="1"/>
  <c r="P65" i="1"/>
  <c r="O65" i="1"/>
  <c r="J65" i="1"/>
  <c r="I65" i="1"/>
  <c r="K65" i="1" s="1"/>
  <c r="Q64" i="1"/>
  <c r="P64" i="1"/>
  <c r="O64" i="1"/>
  <c r="J64" i="1"/>
  <c r="I64" i="1"/>
  <c r="K64" i="1" s="1"/>
  <c r="Q63" i="1"/>
  <c r="P63" i="1"/>
  <c r="O63" i="1"/>
  <c r="J63" i="1"/>
  <c r="I63" i="1"/>
  <c r="K63" i="1" s="1"/>
  <c r="Q62" i="1"/>
  <c r="P62" i="1"/>
  <c r="O62" i="1"/>
  <c r="J62" i="1"/>
  <c r="I62" i="1"/>
  <c r="K62" i="1" s="1"/>
  <c r="Q61" i="1"/>
  <c r="P61" i="1"/>
  <c r="O61" i="1"/>
  <c r="J61" i="1"/>
  <c r="I61" i="1"/>
  <c r="K61" i="1" s="1"/>
  <c r="Q60" i="1"/>
  <c r="P60" i="1"/>
  <c r="O60" i="1"/>
  <c r="J60" i="1"/>
  <c r="I60" i="1"/>
  <c r="K60" i="1" s="1"/>
  <c r="Q59" i="1"/>
  <c r="P59" i="1"/>
  <c r="O59" i="1"/>
  <c r="J59" i="1"/>
  <c r="I59" i="1"/>
  <c r="K59" i="1" s="1"/>
  <c r="Q58" i="1"/>
  <c r="P58" i="1"/>
  <c r="O58" i="1"/>
  <c r="J58" i="1"/>
  <c r="I58" i="1"/>
  <c r="K58" i="1" s="1"/>
  <c r="Q57" i="1"/>
  <c r="P57" i="1"/>
  <c r="O57" i="1"/>
  <c r="J57" i="1"/>
  <c r="I57" i="1"/>
  <c r="K57" i="1" s="1"/>
  <c r="Q56" i="1"/>
  <c r="P56" i="1"/>
  <c r="O56" i="1"/>
  <c r="J56" i="1"/>
  <c r="I56" i="1"/>
  <c r="K56" i="1" s="1"/>
  <c r="Q55" i="1"/>
  <c r="P55" i="1"/>
  <c r="O55" i="1"/>
  <c r="J55" i="1"/>
  <c r="I55" i="1"/>
  <c r="K55" i="1" s="1"/>
  <c r="Q54" i="1"/>
  <c r="P54" i="1"/>
  <c r="O54" i="1"/>
  <c r="J54" i="1"/>
  <c r="I54" i="1"/>
  <c r="K54" i="1" s="1"/>
  <c r="Q53" i="1"/>
  <c r="P53" i="1"/>
  <c r="O53" i="1"/>
  <c r="J53" i="1"/>
  <c r="I53" i="1"/>
  <c r="K53" i="1" s="1"/>
  <c r="Q52" i="1"/>
  <c r="P52" i="1"/>
  <c r="O52" i="1"/>
  <c r="J52" i="1"/>
  <c r="I52" i="1"/>
  <c r="K52" i="1" s="1"/>
  <c r="Q51" i="1"/>
  <c r="P51" i="1"/>
  <c r="O51" i="1"/>
  <c r="J51" i="1"/>
  <c r="I51" i="1"/>
  <c r="K51" i="1" s="1"/>
  <c r="Q50" i="1"/>
  <c r="P50" i="1"/>
  <c r="O50" i="1"/>
  <c r="J50" i="1"/>
  <c r="I50" i="1"/>
  <c r="K50" i="1" s="1"/>
  <c r="Q49" i="1"/>
  <c r="P49" i="1"/>
  <c r="O49" i="1"/>
  <c r="J49" i="1"/>
  <c r="I49" i="1"/>
  <c r="K49" i="1" s="1"/>
  <c r="Q48" i="1"/>
  <c r="P48" i="1"/>
  <c r="O48" i="1"/>
  <c r="J48" i="1"/>
  <c r="I48" i="1"/>
  <c r="K48" i="1" s="1"/>
  <c r="Q47" i="1"/>
  <c r="P47" i="1"/>
  <c r="O47" i="1"/>
  <c r="J47" i="1"/>
  <c r="I47" i="1"/>
  <c r="K47" i="1" s="1"/>
  <c r="Q46" i="1"/>
  <c r="P46" i="1"/>
  <c r="O46" i="1"/>
  <c r="J46" i="1"/>
  <c r="I46" i="1"/>
  <c r="K46" i="1" s="1"/>
  <c r="Q45" i="1"/>
  <c r="P45" i="1"/>
  <c r="O45" i="1"/>
  <c r="J45" i="1"/>
  <c r="I45" i="1"/>
  <c r="K45" i="1" s="1"/>
  <c r="Q44" i="1"/>
  <c r="P44" i="1"/>
  <c r="O44" i="1"/>
  <c r="J44" i="1"/>
  <c r="I44" i="1"/>
  <c r="K44" i="1" s="1"/>
  <c r="Q43" i="1"/>
  <c r="P43" i="1"/>
  <c r="O43" i="1"/>
  <c r="J43" i="1"/>
  <c r="I43" i="1"/>
  <c r="K43" i="1" s="1"/>
  <c r="Q42" i="1"/>
  <c r="P42" i="1"/>
  <c r="O42" i="1"/>
  <c r="J42" i="1"/>
  <c r="I42" i="1"/>
  <c r="K42" i="1" s="1"/>
  <c r="Q41" i="1"/>
  <c r="P41" i="1"/>
  <c r="O41" i="1"/>
  <c r="J41" i="1"/>
  <c r="I41" i="1"/>
  <c r="K41" i="1" s="1"/>
  <c r="Q40" i="1"/>
  <c r="P40" i="1"/>
  <c r="O40" i="1"/>
  <c r="J40" i="1"/>
  <c r="I40" i="1"/>
  <c r="K40" i="1" s="1"/>
  <c r="Q39" i="1"/>
  <c r="P39" i="1"/>
  <c r="O39" i="1"/>
  <c r="J39" i="1"/>
  <c r="I39" i="1"/>
  <c r="K39" i="1" s="1"/>
  <c r="Q38" i="1"/>
  <c r="P38" i="1"/>
  <c r="O38" i="1"/>
  <c r="J38" i="1"/>
  <c r="I38" i="1"/>
  <c r="K38" i="1" s="1"/>
  <c r="Q37" i="1"/>
  <c r="P37" i="1"/>
  <c r="O37" i="1"/>
  <c r="J37" i="1"/>
  <c r="I37" i="1"/>
  <c r="K37" i="1" s="1"/>
  <c r="Q36" i="1"/>
  <c r="P36" i="1"/>
  <c r="O36" i="1"/>
  <c r="J36" i="1"/>
  <c r="I36" i="1"/>
  <c r="K36" i="1" s="1"/>
  <c r="Q35" i="1"/>
  <c r="P35" i="1"/>
  <c r="O35" i="1"/>
  <c r="J35" i="1"/>
  <c r="I35" i="1"/>
  <c r="K35" i="1" s="1"/>
  <c r="Q34" i="1"/>
  <c r="P34" i="1"/>
  <c r="O34" i="1"/>
  <c r="J34" i="1"/>
  <c r="I34" i="1"/>
  <c r="K34" i="1" s="1"/>
  <c r="Q33" i="1"/>
  <c r="P33" i="1"/>
  <c r="O33" i="1"/>
  <c r="J33" i="1"/>
  <c r="I33" i="1"/>
  <c r="K33" i="1" s="1"/>
  <c r="Q32" i="1"/>
  <c r="P32" i="1"/>
  <c r="O32" i="1"/>
  <c r="J32" i="1"/>
  <c r="I32" i="1"/>
  <c r="K32" i="1" s="1"/>
  <c r="Q31" i="1"/>
  <c r="P31" i="1"/>
  <c r="O31" i="1"/>
  <c r="J31" i="1"/>
  <c r="I31" i="1"/>
  <c r="K31" i="1" s="1"/>
  <c r="Q30" i="1"/>
  <c r="P30" i="1"/>
  <c r="O30" i="1"/>
  <c r="J30" i="1"/>
  <c r="I30" i="1"/>
  <c r="K30" i="1" s="1"/>
  <c r="Q29" i="1"/>
  <c r="P29" i="1"/>
  <c r="O29" i="1"/>
  <c r="J29" i="1"/>
  <c r="I29" i="1"/>
  <c r="K29" i="1" s="1"/>
  <c r="Q28" i="1"/>
  <c r="P28" i="1"/>
  <c r="O28" i="1"/>
  <c r="J28" i="1"/>
  <c r="I28" i="1"/>
  <c r="K28" i="1" s="1"/>
  <c r="Q27" i="1"/>
  <c r="P27" i="1"/>
  <c r="O27" i="1"/>
  <c r="J27" i="1"/>
  <c r="I27" i="1"/>
  <c r="K27" i="1" s="1"/>
  <c r="Q26" i="1"/>
  <c r="P26" i="1"/>
  <c r="O26" i="1"/>
  <c r="J26" i="1"/>
  <c r="I26" i="1"/>
  <c r="K26" i="1" s="1"/>
  <c r="Q25" i="1"/>
  <c r="P25" i="1"/>
  <c r="O25" i="1"/>
  <c r="J25" i="1"/>
  <c r="I25" i="1"/>
  <c r="K25" i="1" s="1"/>
  <c r="Q24" i="1"/>
  <c r="P24" i="1"/>
  <c r="O24" i="1"/>
  <c r="J24" i="1"/>
  <c r="I24" i="1"/>
  <c r="K24" i="1" s="1"/>
  <c r="Q23" i="1"/>
  <c r="P23" i="1"/>
  <c r="O23" i="1"/>
  <c r="J23" i="1"/>
  <c r="I23" i="1"/>
  <c r="K23" i="1" s="1"/>
  <c r="Q22" i="1"/>
  <c r="P22" i="1"/>
  <c r="O22" i="1"/>
  <c r="J22" i="1"/>
  <c r="I22" i="1"/>
  <c r="K22" i="1" s="1"/>
  <c r="Q21" i="1"/>
  <c r="P21" i="1"/>
  <c r="O21" i="1"/>
  <c r="J21" i="1"/>
  <c r="I21" i="1"/>
  <c r="K21" i="1" s="1"/>
  <c r="Q20" i="1"/>
  <c r="P20" i="1"/>
  <c r="O20" i="1"/>
  <c r="J20" i="1"/>
  <c r="I20" i="1"/>
  <c r="K20" i="1" s="1"/>
  <c r="Q19" i="1"/>
  <c r="P19" i="1"/>
  <c r="O19" i="1"/>
  <c r="J19" i="1"/>
  <c r="I19" i="1"/>
  <c r="K19" i="1" s="1"/>
  <c r="Q18" i="1"/>
  <c r="P18" i="1"/>
  <c r="O18" i="1"/>
  <c r="J18" i="1"/>
  <c r="I18" i="1"/>
  <c r="K18" i="1" s="1"/>
  <c r="Q17" i="1"/>
  <c r="P17" i="1"/>
  <c r="O17" i="1"/>
  <c r="J17" i="1"/>
  <c r="I17" i="1"/>
  <c r="K17" i="1" s="1"/>
  <c r="Q16" i="1"/>
  <c r="P16" i="1"/>
  <c r="O16" i="1"/>
  <c r="K16" i="1"/>
  <c r="J16" i="1"/>
  <c r="I16" i="1"/>
  <c r="Q15" i="1"/>
  <c r="P15" i="1"/>
  <c r="O15" i="1"/>
  <c r="J15" i="1"/>
  <c r="I15" i="1"/>
  <c r="K15" i="1" s="1"/>
  <c r="Q14" i="1"/>
  <c r="P14" i="1"/>
  <c r="O14" i="1"/>
  <c r="J14" i="1"/>
  <c r="I14" i="1"/>
  <c r="K14" i="1" s="1"/>
  <c r="Q13" i="1"/>
  <c r="P13" i="1"/>
  <c r="O13" i="1"/>
  <c r="J13" i="1"/>
  <c r="I13" i="1"/>
  <c r="K13" i="1" s="1"/>
  <c r="Q12" i="1"/>
  <c r="P12" i="1"/>
  <c r="O12" i="1"/>
  <c r="J12" i="1"/>
  <c r="I12" i="1"/>
  <c r="K12" i="1" s="1"/>
  <c r="Q11" i="1"/>
  <c r="P11" i="1"/>
  <c r="O11" i="1"/>
  <c r="J11" i="1"/>
  <c r="I11" i="1"/>
  <c r="K11" i="1" s="1"/>
  <c r="Q10" i="1"/>
  <c r="P10" i="1"/>
  <c r="O10" i="1"/>
  <c r="J10" i="1"/>
  <c r="I10" i="1"/>
  <c r="K10" i="1" s="1"/>
  <c r="Q9" i="1"/>
  <c r="P9" i="1"/>
  <c r="O9" i="1"/>
  <c r="J9" i="1"/>
  <c r="I9" i="1"/>
  <c r="K9" i="1" s="1"/>
  <c r="Q8" i="1"/>
  <c r="P8" i="1"/>
  <c r="O8" i="1"/>
  <c r="J8" i="1"/>
  <c r="I8" i="1"/>
  <c r="K8" i="1" s="1"/>
  <c r="G3" i="1"/>
  <c r="B3" i="1"/>
  <c r="K998" i="1" l="1"/>
  <c r="O998" i="1"/>
  <c r="P998" i="1"/>
  <c r="Q998" i="1"/>
  <c r="J998" i="1"/>
</calcChain>
</file>

<file path=xl/sharedStrings.xml><?xml version="1.0" encoding="utf-8"?>
<sst xmlns="http://schemas.openxmlformats.org/spreadsheetml/2006/main" count="1533" uniqueCount="77">
  <si>
    <t>MD</t>
  </si>
  <si>
    <t>DB</t>
  </si>
  <si>
    <t>SM</t>
  </si>
  <si>
    <t>JD</t>
  </si>
  <si>
    <t>DG</t>
  </si>
  <si>
    <t>m3</t>
  </si>
  <si>
    <t>BO</t>
  </si>
  <si>
    <t>JS</t>
  </si>
  <si>
    <t>Nummer</t>
  </si>
  <si>
    <t>Číslo</t>
  </si>
  <si>
    <t>Dřevina</t>
  </si>
  <si>
    <t>Holzart</t>
  </si>
  <si>
    <t>Délka</t>
  </si>
  <si>
    <t>Lange</t>
  </si>
  <si>
    <t>Průměr čepu (středu)</t>
  </si>
  <si>
    <t>Délka kubírovaná</t>
  </si>
  <si>
    <t>Vyvolávací cena</t>
  </si>
  <si>
    <t>Kč/m3</t>
  </si>
  <si>
    <t>Startpreis</t>
  </si>
  <si>
    <t>EUR/m3</t>
  </si>
  <si>
    <t>Vyvolávací cena za kus</t>
  </si>
  <si>
    <t>Kč/ks</t>
  </si>
  <si>
    <t>JL</t>
  </si>
  <si>
    <t>TR</t>
  </si>
  <si>
    <t>OL</t>
  </si>
  <si>
    <t>Lange für Volumen</t>
  </si>
  <si>
    <t>Zopf / Durchmesser</t>
  </si>
  <si>
    <t>Kurz  1 EUR =</t>
  </si>
  <si>
    <t>BK</t>
  </si>
  <si>
    <t>KL</t>
  </si>
  <si>
    <t>EUR/Stk.</t>
  </si>
  <si>
    <t>Jehličnaté výřezy - Průměr čepu b.k.; Jehličnaté dlouhé + listnaté - Průměr středu s k. / Nadelkurzholz - Zopf ohne Rinde; Nadellangholz + Laubholz - Mittedurchmesser mit Rinde</t>
  </si>
  <si>
    <t>Seznam dřevin k dražbě (Holzkatalog) pořádané Jihozápadní dřevařskou a.s. v Sušici ve dnech 5.-12. 2. 2026</t>
  </si>
  <si>
    <t>Zájemců</t>
  </si>
  <si>
    <t>Bieteranzahl</t>
  </si>
  <si>
    <t>Zuschlagspreis</t>
  </si>
  <si>
    <t>Vítězná cena</t>
  </si>
  <si>
    <t>Startpreis pro Stuck</t>
  </si>
  <si>
    <t>Zuschlagspreis pro Stück</t>
  </si>
  <si>
    <t/>
  </si>
  <si>
    <t>Nabízené m3</t>
  </si>
  <si>
    <t>SUMA</t>
  </si>
  <si>
    <t>Vítězná cena za kus</t>
  </si>
  <si>
    <t>Vysoutěžené m3</t>
  </si>
  <si>
    <t>Průměrná vítězná Kč/m3</t>
  </si>
  <si>
    <t>Celková vítězná cena</t>
  </si>
  <si>
    <t>Průměrná vyvolávací Kč/m3</t>
  </si>
  <si>
    <t>Celková vyvolávací cena</t>
  </si>
  <si>
    <t>% m3</t>
  </si>
  <si>
    <t>Nejvyšší vítězná cena Kč/m3</t>
  </si>
  <si>
    <t>Nejvyšší vítězná cena Kč/ks</t>
  </si>
  <si>
    <t>Angebotene m3</t>
  </si>
  <si>
    <t>Durchschnittlicher Ausrufpreis EUR/m3</t>
  </si>
  <si>
    <t>Gesamter Ausrufpreis</t>
  </si>
  <si>
    <t>Versteigerte m3</t>
  </si>
  <si>
    <t>Durchschnittlicher Zuschlagspreis EUR/m3</t>
  </si>
  <si>
    <t>Gesamter Zuschlagspreis</t>
  </si>
  <si>
    <t>Höchster Zuschlagspreis EUR/m3</t>
  </si>
  <si>
    <t>Höchster Zuschlagspreis EUR/Stück</t>
  </si>
  <si>
    <t>DB / Ei</t>
  </si>
  <si>
    <t>JS / Es</t>
  </si>
  <si>
    <t>KL / Ah</t>
  </si>
  <si>
    <t>JL / Ul</t>
  </si>
  <si>
    <t>TR / Kir</t>
  </si>
  <si>
    <t>OL / Er</t>
  </si>
  <si>
    <t>MD / Lä</t>
  </si>
  <si>
    <t>DG / Dgl</t>
  </si>
  <si>
    <t>SM / Fi</t>
  </si>
  <si>
    <t>BO / Kie</t>
  </si>
  <si>
    <t>BK / Bu</t>
  </si>
  <si>
    <t>JD / Ta</t>
  </si>
  <si>
    <t>JL / Ui</t>
  </si>
  <si>
    <t>SUM</t>
  </si>
  <si>
    <t>Průměrná vyvolávací Kč/m3 (kusy s nabídkou)</t>
  </si>
  <si>
    <t>Celková vyvolávací cena (kusy s nabídkou)</t>
  </si>
  <si>
    <t>Durchschnittlicher Ausrufpreis EUR/m3 (nur Stücke mit Gebot)</t>
  </si>
  <si>
    <t>Gesamter Ausrufpreis (nur Stücke mit Gebot)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</si>
</sst>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0.0"/>
    <numFmt numFmtId="165" formatCode="#,##0\ &quot;Kč&quot;"/>
    <numFmt numFmtId="166" formatCode="_-* #,##0.00\ _K_č_-;\-* #,##0.00\ _K_č_-;_-* &quot;-&quot;??\ _K_č_-;_-@_-"/>
    <numFmt numFmtId="167" formatCode="#,##0.00\ &quot;Kč&quot;"/>
    <numFmt numFmtId="168" formatCode="#,##0.00\ [$€-1]"/>
    <numFmt numFmtId="169" formatCode="#,##0\ [$€-1]"/>
    <numFmt numFmtId="170" formatCode="#,##0.0\ [$€-1]"/>
    <numFmt numFmtId="171" formatCode="_-* #,##0\ [$Kč-405]_-;\-* #,##0\ [$Kč-405]_-;_-* &quot;-&quot;??\ [$Kč-405]_-;_-@_-"/>
    <numFmt numFmtId="172" formatCode="_-* #,##0.00\ [$€-1]_-;\-* #,##0.00\ [$€-1]_-;_-* &quot;-&quot;??\ [$€-1]_-;_-@_-"/>
    <numFmt numFmtId="173" formatCode="_-* #,##0\ [$€-1]_-;\-* #,##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trike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0" fillId="2" borderId="0" xfId="0" applyFill="1"/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0" xfId="0" applyFont="1"/>
    <xf numFmtId="0" fontId="1" fillId="0" borderId="7" xfId="0" applyFont="1" applyBorder="1"/>
    <xf numFmtId="1" fontId="0" fillId="0" borderId="0" xfId="0" applyNumberFormat="1"/>
    <xf numFmtId="2" fontId="1" fillId="0" borderId="4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/>
    </xf>
    <xf numFmtId="165" fontId="1" fillId="2" borderId="18" xfId="0" applyNumberFormat="1" applyFont="1" applyFill="1" applyBorder="1" applyAlignment="1">
      <alignment horizontal="center" vertical="center"/>
    </xf>
    <xf numFmtId="165" fontId="0" fillId="0" borderId="5" xfId="0" applyNumberFormat="1" applyBorder="1"/>
    <xf numFmtId="165" fontId="1" fillId="0" borderId="7" xfId="0" applyNumberFormat="1" applyFont="1" applyBorder="1" applyAlignment="1">
      <alignment horizontal="center" vertical="center"/>
    </xf>
    <xf numFmtId="165" fontId="1" fillId="0" borderId="1" xfId="0" applyNumberFormat="1" applyFont="1" applyBorder="1"/>
    <xf numFmtId="0" fontId="0" fillId="0" borderId="0" xfId="0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2" fontId="1" fillId="0" borderId="22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165" fontId="0" fillId="0" borderId="21" xfId="0" applyNumberFormat="1" applyBorder="1"/>
    <xf numFmtId="1" fontId="5" fillId="0" borderId="10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167" fontId="0" fillId="3" borderId="7" xfId="0" applyNumberFormat="1" applyFill="1" applyBorder="1" applyAlignment="1">
      <alignment horizontal="left" vertical="center"/>
    </xf>
    <xf numFmtId="168" fontId="1" fillId="0" borderId="25" xfId="0" applyNumberFormat="1" applyFont="1" applyBorder="1"/>
    <xf numFmtId="168" fontId="1" fillId="0" borderId="16" xfId="0" applyNumberFormat="1" applyFont="1" applyBorder="1"/>
    <xf numFmtId="168" fontId="0" fillId="0" borderId="23" xfId="0" applyNumberFormat="1" applyBorder="1"/>
    <xf numFmtId="168" fontId="0" fillId="0" borderId="11" xfId="0" applyNumberFormat="1" applyBorder="1"/>
    <xf numFmtId="168" fontId="1" fillId="0" borderId="2" xfId="0" applyNumberFormat="1" applyFont="1" applyBorder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6" xfId="0" applyBorder="1"/>
    <xf numFmtId="0" fontId="0" fillId="0" borderId="7" xfId="0" applyBorder="1"/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164" fontId="0" fillId="0" borderId="4" xfId="0" applyNumberFormat="1" applyBorder="1" applyAlignment="1">
      <alignment vertical="center" wrapText="1"/>
    </xf>
    <xf numFmtId="165" fontId="1" fillId="0" borderId="18" xfId="0" applyNumberFormat="1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" fontId="0" fillId="0" borderId="5" xfId="0" applyNumberFormat="1" applyBorder="1" applyAlignment="1">
      <alignment vertical="center" wrapText="1"/>
    </xf>
    <xf numFmtId="1" fontId="0" fillId="0" borderId="11" xfId="0" applyNumberFormat="1" applyBorder="1" applyAlignment="1">
      <alignment vertical="center" wrapText="1"/>
    </xf>
    <xf numFmtId="167" fontId="0" fillId="0" borderId="0" xfId="0" applyNumberFormat="1"/>
    <xf numFmtId="170" fontId="0" fillId="0" borderId="11" xfId="0" applyNumberFormat="1" applyBorder="1"/>
    <xf numFmtId="0" fontId="1" fillId="0" borderId="27" xfId="0" applyFont="1" applyBorder="1" applyAlignment="1">
      <alignment horizontal="center" vertical="center"/>
    </xf>
    <xf numFmtId="165" fontId="0" fillId="0" borderId="4" xfId="0" applyNumberFormat="1" applyBorder="1"/>
    <xf numFmtId="170" fontId="0" fillId="0" borderId="23" xfId="0" applyNumberFormat="1" applyBorder="1"/>
    <xf numFmtId="170" fontId="0" fillId="0" borderId="30" xfId="0" applyNumberFormat="1" applyBorder="1"/>
    <xf numFmtId="169" fontId="0" fillId="0" borderId="13" xfId="0" applyNumberFormat="1" applyBorder="1"/>
    <xf numFmtId="169" fontId="0" fillId="0" borderId="31" xfId="0" applyNumberFormat="1" applyBorder="1"/>
    <xf numFmtId="2" fontId="0" fillId="0" borderId="6" xfId="0" applyNumberFormat="1" applyBorder="1"/>
    <xf numFmtId="2" fontId="0" fillId="0" borderId="32" xfId="0" applyNumberFormat="1" applyBorder="1"/>
    <xf numFmtId="165" fontId="0" fillId="0" borderId="33" xfId="0" applyNumberFormat="1" applyBorder="1"/>
    <xf numFmtId="1" fontId="1" fillId="0" borderId="28" xfId="0" applyNumberFormat="1" applyFont="1" applyBorder="1" applyAlignment="1">
      <alignment horizontal="center" vertical="center"/>
    </xf>
    <xf numFmtId="1" fontId="1" fillId="0" borderId="29" xfId="0" applyNumberFormat="1" applyFont="1" applyBorder="1" applyAlignment="1">
      <alignment horizontal="center" vertical="center"/>
    </xf>
    <xf numFmtId="1" fontId="1" fillId="2" borderId="29" xfId="0" applyNumberFormat="1" applyFont="1" applyFill="1" applyBorder="1" applyAlignment="1">
      <alignment horizontal="center" vertical="center"/>
    </xf>
    <xf numFmtId="1" fontId="7" fillId="0" borderId="29" xfId="0" applyNumberFormat="1" applyFont="1" applyBorder="1" applyAlignment="1">
      <alignment horizontal="center" vertical="center"/>
    </xf>
    <xf numFmtId="171" fontId="0" fillId="0" borderId="6" xfId="0" applyNumberFormat="1" applyBorder="1"/>
    <xf numFmtId="171" fontId="0" fillId="0" borderId="20" xfId="0" applyNumberFormat="1" applyBorder="1"/>
    <xf numFmtId="1" fontId="6" fillId="0" borderId="26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2" fontId="0" fillId="0" borderId="20" xfId="0" applyNumberFormat="1" applyBorder="1"/>
    <xf numFmtId="165" fontId="0" fillId="0" borderId="22" xfId="0" applyNumberFormat="1" applyBorder="1"/>
    <xf numFmtId="1" fontId="6" fillId="0" borderId="8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1" fontId="0" fillId="0" borderId="32" xfId="0" applyNumberFormat="1" applyBorder="1" applyAlignment="1">
      <alignment horizontal="center" vertical="center" wrapText="1"/>
    </xf>
    <xf numFmtId="1" fontId="0" fillId="0" borderId="30" xfId="0" applyNumberFormat="1" applyBorder="1" applyAlignment="1">
      <alignment horizontal="center" vertical="center" wrapText="1"/>
    </xf>
    <xf numFmtId="1" fontId="0" fillId="0" borderId="35" xfId="0" applyNumberFormat="1" applyBorder="1" applyAlignment="1">
      <alignment horizontal="center" vertical="center" wrapText="1"/>
    </xf>
    <xf numFmtId="2" fontId="10" fillId="0" borderId="22" xfId="0" applyNumberFormat="1" applyFont="1" applyBorder="1" applyAlignment="1">
      <alignment horizontal="right"/>
    </xf>
    <xf numFmtId="171" fontId="10" fillId="0" borderId="22" xfId="0" applyNumberFormat="1" applyFont="1" applyBorder="1" applyAlignment="1">
      <alignment horizontal="right"/>
    </xf>
    <xf numFmtId="171" fontId="10" fillId="0" borderId="23" xfId="0" applyNumberFormat="1" applyFont="1" applyBorder="1" applyAlignment="1">
      <alignment horizontal="right"/>
    </xf>
    <xf numFmtId="1" fontId="10" fillId="0" borderId="20" xfId="0" applyNumberFormat="1" applyFont="1" applyBorder="1" applyAlignment="1">
      <alignment horizontal="right"/>
    </xf>
    <xf numFmtId="9" fontId="10" fillId="0" borderId="21" xfId="3" applyFont="1" applyBorder="1" applyAlignment="1">
      <alignment horizontal="right"/>
    </xf>
    <xf numFmtId="2" fontId="10" fillId="0" borderId="4" xfId="0" applyNumberFormat="1" applyFont="1" applyBorder="1" applyAlignment="1">
      <alignment horizontal="right"/>
    </xf>
    <xf numFmtId="171" fontId="10" fillId="0" borderId="4" xfId="0" applyNumberFormat="1" applyFont="1" applyBorder="1" applyAlignment="1">
      <alignment horizontal="right"/>
    </xf>
    <xf numFmtId="171" fontId="10" fillId="0" borderId="11" xfId="0" applyNumberFormat="1" applyFont="1" applyBorder="1" applyAlignment="1">
      <alignment horizontal="right"/>
    </xf>
    <xf numFmtId="2" fontId="10" fillId="0" borderId="6" xfId="0" applyNumberFormat="1" applyFont="1" applyBorder="1" applyAlignment="1">
      <alignment horizontal="right"/>
    </xf>
    <xf numFmtId="9" fontId="10" fillId="0" borderId="5" xfId="3" applyFont="1" applyBorder="1" applyAlignment="1">
      <alignment horizontal="right"/>
    </xf>
    <xf numFmtId="1" fontId="10" fillId="0" borderId="6" xfId="0" applyNumberFormat="1" applyFont="1" applyBorder="1" applyAlignment="1">
      <alignment horizontal="right"/>
    </xf>
    <xf numFmtId="2" fontId="10" fillId="0" borderId="36" xfId="0" applyNumberFormat="1" applyFont="1" applyBorder="1" applyAlignment="1">
      <alignment horizontal="right"/>
    </xf>
    <xf numFmtId="171" fontId="10" fillId="0" borderId="36" xfId="0" applyNumberFormat="1" applyFont="1" applyBorder="1" applyAlignment="1">
      <alignment horizontal="right"/>
    </xf>
    <xf numFmtId="171" fontId="10" fillId="0" borderId="39" xfId="0" applyNumberFormat="1" applyFont="1" applyBorder="1" applyAlignment="1">
      <alignment horizontal="right"/>
    </xf>
    <xf numFmtId="1" fontId="10" fillId="0" borderId="38" xfId="0" applyNumberFormat="1" applyFont="1" applyBorder="1" applyAlignment="1">
      <alignment horizontal="right"/>
    </xf>
    <xf numFmtId="9" fontId="10" fillId="0" borderId="40" xfId="3" applyFont="1" applyBorder="1" applyAlignment="1">
      <alignment horizontal="right"/>
    </xf>
    <xf numFmtId="0" fontId="10" fillId="0" borderId="0" xfId="0" applyFont="1"/>
    <xf numFmtId="173" fontId="10" fillId="0" borderId="22" xfId="0" applyNumberFormat="1" applyFont="1" applyBorder="1" applyAlignment="1">
      <alignment horizontal="right"/>
    </xf>
    <xf numFmtId="173" fontId="10" fillId="0" borderId="23" xfId="0" applyNumberFormat="1" applyFont="1" applyBorder="1" applyAlignment="1">
      <alignment horizontal="right"/>
    </xf>
    <xf numFmtId="172" fontId="10" fillId="0" borderId="22" xfId="0" applyNumberFormat="1" applyFont="1" applyBorder="1" applyAlignment="1">
      <alignment horizontal="right"/>
    </xf>
    <xf numFmtId="173" fontId="10" fillId="0" borderId="4" xfId="0" applyNumberFormat="1" applyFont="1" applyBorder="1" applyAlignment="1">
      <alignment horizontal="right"/>
    </xf>
    <xf numFmtId="173" fontId="10" fillId="0" borderId="11" xfId="0" applyNumberFormat="1" applyFont="1" applyBorder="1" applyAlignment="1">
      <alignment horizontal="right"/>
    </xf>
    <xf numFmtId="173" fontId="10" fillId="0" borderId="36" xfId="0" applyNumberFormat="1" applyFont="1" applyBorder="1" applyAlignment="1">
      <alignment horizontal="right"/>
    </xf>
    <xf numFmtId="173" fontId="10" fillId="0" borderId="39" xfId="0" applyNumberFormat="1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40" xfId="0" applyFont="1" applyBorder="1" applyAlignment="1">
      <alignment horizontal="right"/>
    </xf>
    <xf numFmtId="171" fontId="10" fillId="0" borderId="31" xfId="0" applyNumberFormat="1" applyFont="1" applyBorder="1" applyAlignment="1">
      <alignment horizontal="right"/>
    </xf>
    <xf numFmtId="171" fontId="10" fillId="0" borderId="13" xfId="0" applyNumberFormat="1" applyFont="1" applyBorder="1" applyAlignment="1">
      <alignment horizontal="right"/>
    </xf>
    <xf numFmtId="171" fontId="10" fillId="0" borderId="37" xfId="0" applyNumberFormat="1" applyFont="1" applyBorder="1" applyAlignment="1">
      <alignment horizontal="right"/>
    </xf>
    <xf numFmtId="0" fontId="10" fillId="0" borderId="41" xfId="0" applyFont="1" applyBorder="1" applyAlignment="1">
      <alignment horizontal="left" vertical="center" wrapText="1"/>
    </xf>
    <xf numFmtId="0" fontId="10" fillId="0" borderId="42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center" wrapText="1"/>
    </xf>
    <xf numFmtId="0" fontId="10" fillId="0" borderId="44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 vertical="center" wrapText="1"/>
    </xf>
    <xf numFmtId="0" fontId="11" fillId="0" borderId="46" xfId="0" applyFont="1" applyBorder="1" applyAlignment="1">
      <alignment horizontal="right"/>
    </xf>
    <xf numFmtId="2" fontId="11" fillId="0" borderId="47" xfId="0" applyNumberFormat="1" applyFont="1" applyBorder="1" applyAlignment="1">
      <alignment horizontal="right"/>
    </xf>
    <xf numFmtId="171" fontId="11" fillId="0" borderId="47" xfId="0" applyNumberFormat="1" applyFont="1" applyBorder="1" applyAlignment="1">
      <alignment horizontal="right"/>
    </xf>
    <xf numFmtId="171" fontId="11" fillId="0" borderId="48" xfId="0" applyNumberFormat="1" applyFont="1" applyBorder="1" applyAlignment="1">
      <alignment horizontal="right"/>
    </xf>
    <xf numFmtId="2" fontId="11" fillId="0" borderId="49" xfId="0" applyNumberFormat="1" applyFont="1" applyBorder="1" applyAlignment="1">
      <alignment horizontal="right"/>
    </xf>
    <xf numFmtId="9" fontId="11" fillId="0" borderId="46" xfId="3" applyFont="1" applyBorder="1" applyAlignment="1">
      <alignment horizontal="right"/>
    </xf>
    <xf numFmtId="171" fontId="11" fillId="0" borderId="50" xfId="0" applyNumberFormat="1" applyFont="1" applyBorder="1" applyAlignment="1">
      <alignment horizontal="right"/>
    </xf>
    <xf numFmtId="172" fontId="10" fillId="0" borderId="31" xfId="0" applyNumberFormat="1" applyFont="1" applyBorder="1" applyAlignment="1">
      <alignment horizontal="right"/>
    </xf>
    <xf numFmtId="173" fontId="10" fillId="0" borderId="13" xfId="0" applyNumberFormat="1" applyFont="1" applyBorder="1" applyAlignment="1">
      <alignment horizontal="right"/>
    </xf>
    <xf numFmtId="173" fontId="10" fillId="0" borderId="37" xfId="0" applyNumberFormat="1" applyFont="1" applyBorder="1" applyAlignment="1">
      <alignment horizontal="right"/>
    </xf>
    <xf numFmtId="173" fontId="11" fillId="0" borderId="47" xfId="0" applyNumberFormat="1" applyFont="1" applyBorder="1" applyAlignment="1">
      <alignment horizontal="right"/>
    </xf>
    <xf numFmtId="173" fontId="11" fillId="0" borderId="48" xfId="0" applyNumberFormat="1" applyFont="1" applyBorder="1" applyAlignment="1">
      <alignment horizontal="right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5" fontId="10" fillId="0" borderId="5" xfId="4" applyNumberFormat="1" applyFont="1" applyBorder="1" applyAlignment="1">
      <alignment horizontal="right"/>
    </xf>
    <xf numFmtId="165" fontId="11" fillId="0" borderId="46" xfId="4" applyNumberFormat="1" applyFont="1" applyBorder="1" applyAlignment="1">
      <alignment horizontal="right"/>
    </xf>
  </cellXfs>
  <cellStyles count="5">
    <cellStyle name="Čárka" xfId="4" builtinId="3"/>
    <cellStyle name="Čárka 3" xfId="2" xr:uid="{44CAF2BF-5AE7-41BE-9F65-F320331651DB}"/>
    <cellStyle name="Normální" xfId="0" builtinId="0"/>
    <cellStyle name="Normální 2 2" xfId="1" xr:uid="{70C722A4-67AB-4102-AF83-B48C8F8E79D4}"/>
    <cellStyle name="Procenta" xfId="3" builtinId="5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3" formatCode="_-* #,##0\ [$€-1]_-;\-* #,##0\ [$€-1]_-;_-* &quot;-&quot;??\ [$€-1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3" formatCode="_-* #,##0\ [$€-1]_-;\-* #,##0\ [$€-1]_-;_-* &quot;-&quot;??\ [$€-1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65" formatCode="#,##0\ &quot;Kč&quot;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1" formatCode="_-* #,##0\ [$Kč-405]_-;\-* #,##0\ [$Kč-405]_-;_-* &quot;-&quot;??\ [$Kč-405]_-;_-@_-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65" formatCode="#,##0\ &quot;Kč&quot;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3" formatCode="_-* #,##0\ [$€-1]_-;\-* #,##0\ [$€-1]_-;_-* &quot;-&quot;??\ [$€-1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3" formatCode="_-* #,##0\ [$€-1]_-;\-* #,##0\ [$€-1]_-;_-* &quot;-&quot;??\ [$€-1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3" formatCode="_-* #,##0\ [$€-1]_-;\-* #,##0\ [$€-1]_-;_-* &quot;-&quot;??\ [$€-1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3" formatCode="_-* #,##0\ [$€-1]_-;\-* #,##0\ [$€-1]_-;_-* &quot;-&quot;??\ [$€-1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3" formatCode="_-* #,##0\ [$€-1]_-;\-* #,##0\ [$€-1]_-;_-* &quot;-&quot;??\ [$€-1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3" formatCode="_-* #,##0\ [$€-1]_-;\-* #,##0\ [$€-1]_-;_-* &quot;-&quot;??\ [$€-1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1" formatCode="_-* #,##0\ [$Kč-405]_-;\-* #,##0\ [$Kč-405]_-;_-* &quot;-&quot;??\ [$Kč-405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1" formatCode="_-* #,##0\ [$Kč-405]_-;\-* #,##0\ [$Kč-405]_-;_-* &quot;-&quot;??\ [$Kč-405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1" formatCode="_-* #,##0\ [$Kč-405]_-;\-* #,##0\ [$Kč-405]_-;_-* &quot;-&quot;??\ [$Kč-405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1" formatCode="_-* #,##0\ [$Kč-405]_-;\-* #,##0\ [$Kč-405]_-;_-* &quot;-&quot;??\ [$Kč-405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171" formatCode="_-* #,##0\ [$Kč-405]_-;\-* #,##0\ [$Kč-405]_-;_-* &quot;-&quot;??\ [$Kč-405]_-;_-@_-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righ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107929E-5579-42DA-A85E-0BD2A67CEDCC}" name="Tabulka2" displayName="Tabulka2" ref="B2:M15" totalsRowShown="0" headerRowDxfId="29" dataDxfId="27" headerRowBorderDxfId="28" tableBorderDxfId="26">
  <tableColumns count="12">
    <tableColumn id="1" xr3:uid="{BBB215B7-4BCD-4502-838D-C27D2D452EF7}" name="Dřevina" dataDxfId="25"/>
    <tableColumn id="2" xr3:uid="{C5DEC4DB-D8B1-40F3-B9F2-43EE620EEDA6}" name="Nabízené m3" dataDxfId="24"/>
    <tableColumn id="3" xr3:uid="{FF4C5E98-67B8-4B9D-A8F3-0BC925B33CF3}" name="Průměrná vyvolávací Kč/m3" dataDxfId="23"/>
    <tableColumn id="4" xr3:uid="{A0445F12-21BB-479F-9483-E9424870B675}" name="Celková vyvolávací cena" dataDxfId="22"/>
    <tableColumn id="5" xr3:uid="{0318B996-D051-4F70-A71C-C302453FF7B4}" name="Vysoutěžené m3"/>
    <tableColumn id="6" xr3:uid="{6C130AA2-73CF-44ED-820D-9C17518A4898}" name="% m3" dataDxfId="5" dataCellStyle="Procenta"/>
    <tableColumn id="12" xr3:uid="{61087AC0-244E-46DD-B538-74D30DE56516}" name="Průměrná vyvolávací Kč/m3 (kusy s nabídkou)" dataDxfId="4" dataCellStyle="Čárka"/>
    <tableColumn id="11" xr3:uid="{36CBD4E5-2BDC-4DD2-92E0-A282837BB7AC}" name="Celková vyvolávací cena (kusy s nabídkou)" dataDxfId="2" dataCellStyle="Čárka"/>
    <tableColumn id="7" xr3:uid="{5335D68B-8251-4627-88DE-1E88C6A3F0B2}" name="Průměrná vítězná Kč/m3" dataDxfId="3"/>
    <tableColumn id="8" xr3:uid="{AAC16F28-143D-4F80-AFFB-FA871FFBC903}" name="Celková vítězná cena" dataDxfId="21"/>
    <tableColumn id="9" xr3:uid="{3A50DC81-D433-4AE1-9EC5-75AC4D7CFDD1}" name="Nejvyšší vítězná cena Kč/m3" dataDxfId="20"/>
    <tableColumn id="10" xr3:uid="{2D253647-F790-45F0-B68E-C64B2C569C9E}" name="Nejvyšší vítězná cena Kč/ks" dataDxfId="19"/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68C9EFA-B194-4DB3-9E50-B35632FE7080}" name="Tabulka3" displayName="Tabulka3" ref="B17:M30" totalsRowShown="0" headerRowDxfId="18" dataDxfId="16" headerRowBorderDxfId="17" tableBorderDxfId="15">
  <tableColumns count="12">
    <tableColumn id="1" xr3:uid="{989A845F-C607-488B-A9A2-9601D17B3AE9}" name="Holzart" dataDxfId="14"/>
    <tableColumn id="2" xr3:uid="{5CDCCA61-1298-469B-85FA-7061CDB1DECC}" name="Angebotene m3" dataDxfId="13"/>
    <tableColumn id="3" xr3:uid="{CA1D9987-FDDA-4552-BA47-2A2A1426BAF7}" name="Durchschnittlicher Ausrufpreis EUR/m3" dataDxfId="12"/>
    <tableColumn id="4" xr3:uid="{214FC5FB-0106-484F-8163-B41BF5F49D05}" name="Gesamter Ausrufpreis" dataDxfId="11"/>
    <tableColumn id="5" xr3:uid="{1A64811D-6C94-4DB1-92C6-4F1C593E56B5}" name="Versteigerte m3"/>
    <tableColumn id="6" xr3:uid="{56D984B1-8671-4F2F-817A-32B6E58470D6}" name="% m3" dataDxfId="10" dataCellStyle="Procenta"/>
    <tableColumn id="12" xr3:uid="{58491664-D7F2-448E-BB67-CDED0D416D90}" name="Durchschnittlicher Ausrufpreis EUR/m3 (nur Stücke mit Gebot)" dataDxfId="1" dataCellStyle="Procenta"/>
    <tableColumn id="11" xr3:uid="{70E555E9-EE16-4532-93FA-C4583BA67B1B}" name="Gesamter Ausrufpreis (nur Stücke mit Gebot)" dataDxfId="0" dataCellStyle="Procenta"/>
    <tableColumn id="7" xr3:uid="{D4779D7B-1396-468A-B921-59B5062F1529}" name="Durchschnittlicher Zuschlagspreis EUR/m3" dataDxfId="9"/>
    <tableColumn id="8" xr3:uid="{EA629A36-25D7-4FD6-91B8-BF0DEE3F0B10}" name="Gesamter Zuschlagspreis" dataDxfId="8"/>
    <tableColumn id="9" xr3:uid="{BA126FEB-4555-44A5-8493-1EB141A6E6DE}" name="Höchster Zuschlagspreis EUR/m3" dataDxfId="7"/>
    <tableColumn id="10" xr3:uid="{7AEE9C47-3B91-43D4-96BB-9EC36FEC408A}" name="Höchster Zuschlagspreis EUR/Stück" dataDxfId="6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11FCF-F008-4923-A585-3922C372F272}">
  <sheetPr>
    <pageSetUpPr fitToPage="1"/>
  </sheetPr>
  <dimension ref="B2:M30"/>
  <sheetViews>
    <sheetView tabSelected="1" zoomScale="62" workbookViewId="0">
      <selection activeCell="N15" sqref="N15"/>
    </sheetView>
    <sheetView workbookViewId="1"/>
  </sheetViews>
  <sheetFormatPr defaultRowHeight="14.4" x14ac:dyDescent="0.3"/>
  <cols>
    <col min="2" max="2" width="10.109375" bestFit="1" customWidth="1"/>
    <col min="3" max="3" width="15" bestFit="1" customWidth="1"/>
    <col min="4" max="4" width="22.21875" customWidth="1"/>
    <col min="5" max="5" width="19" customWidth="1"/>
    <col min="6" max="6" width="15.88671875" bestFit="1" customWidth="1"/>
    <col min="7" max="7" width="7.109375" bestFit="1" customWidth="1"/>
    <col min="8" max="8" width="31.33203125" bestFit="1" customWidth="1"/>
    <col min="9" max="9" width="27" bestFit="1" customWidth="1"/>
    <col min="10" max="10" width="21.77734375" bestFit="1" customWidth="1"/>
    <col min="11" max="11" width="18.88671875" bestFit="1" customWidth="1"/>
    <col min="12" max="13" width="19.44140625" bestFit="1" customWidth="1"/>
  </cols>
  <sheetData>
    <row r="2" spans="2:13" ht="54.6" thickBot="1" x14ac:dyDescent="0.35">
      <c r="B2" s="120" t="s">
        <v>10</v>
      </c>
      <c r="C2" s="121" t="s">
        <v>40</v>
      </c>
      <c r="D2" s="121" t="s">
        <v>46</v>
      </c>
      <c r="E2" s="122" t="s">
        <v>47</v>
      </c>
      <c r="F2" s="123" t="s">
        <v>43</v>
      </c>
      <c r="G2" s="120" t="s">
        <v>48</v>
      </c>
      <c r="H2" s="120" t="s">
        <v>73</v>
      </c>
      <c r="I2" s="120" t="s">
        <v>74</v>
      </c>
      <c r="J2" s="121" t="s">
        <v>44</v>
      </c>
      <c r="K2" s="121" t="s">
        <v>45</v>
      </c>
      <c r="L2" s="121" t="s">
        <v>49</v>
      </c>
      <c r="M2" s="124" t="s">
        <v>50</v>
      </c>
    </row>
    <row r="3" spans="2:13" ht="18" x14ac:dyDescent="0.35">
      <c r="B3" s="114" t="s">
        <v>28</v>
      </c>
      <c r="C3" s="90">
        <v>16.100000000000001</v>
      </c>
      <c r="D3" s="91">
        <v>2182.9813664596272</v>
      </c>
      <c r="E3" s="92">
        <v>35146</v>
      </c>
      <c r="F3" s="93">
        <v>0</v>
      </c>
      <c r="G3" s="94">
        <v>0</v>
      </c>
      <c r="H3" s="91">
        <v>0</v>
      </c>
      <c r="I3" s="91">
        <v>0</v>
      </c>
      <c r="J3" s="91">
        <v>0</v>
      </c>
      <c r="K3" s="91">
        <v>0</v>
      </c>
      <c r="L3" s="91">
        <v>0</v>
      </c>
      <c r="M3" s="117">
        <v>0</v>
      </c>
    </row>
    <row r="4" spans="2:13" ht="18" x14ac:dyDescent="0.35">
      <c r="B4" s="115" t="s">
        <v>6</v>
      </c>
      <c r="C4" s="95">
        <v>11.12</v>
      </c>
      <c r="D4" s="96">
        <v>2812.6798561151081</v>
      </c>
      <c r="E4" s="97">
        <v>31277</v>
      </c>
      <c r="F4" s="98">
        <v>3.58</v>
      </c>
      <c r="G4" s="99">
        <v>0.32194244604316552</v>
      </c>
      <c r="H4" s="140">
        <v>2878.4916201117317</v>
      </c>
      <c r="I4" s="140">
        <v>10305</v>
      </c>
      <c r="J4" s="96">
        <v>2928.4916201117317</v>
      </c>
      <c r="K4" s="96">
        <v>10484</v>
      </c>
      <c r="L4" s="96">
        <v>2950</v>
      </c>
      <c r="M4" s="118">
        <v>3068</v>
      </c>
    </row>
    <row r="5" spans="2:13" ht="18" x14ac:dyDescent="0.35">
      <c r="B5" s="115" t="s">
        <v>1</v>
      </c>
      <c r="C5" s="95">
        <v>92.539000000000016</v>
      </c>
      <c r="D5" s="96">
        <v>6510.9143172067979</v>
      </c>
      <c r="E5" s="97">
        <v>602513.5</v>
      </c>
      <c r="F5" s="98">
        <v>87.299000000000021</v>
      </c>
      <c r="G5" s="99">
        <v>0.94337522558056608</v>
      </c>
      <c r="H5" s="140">
        <v>6587.5153209086002</v>
      </c>
      <c r="I5" s="140">
        <v>575083.5</v>
      </c>
      <c r="J5" s="96">
        <v>9247.1505229154955</v>
      </c>
      <c r="K5" s="96">
        <v>807266.9935000001</v>
      </c>
      <c r="L5" s="96">
        <v>17920.75</v>
      </c>
      <c r="M5" s="118">
        <v>40408.987499999996</v>
      </c>
    </row>
    <row r="6" spans="2:13" ht="18" x14ac:dyDescent="0.35">
      <c r="B6" s="115" t="s">
        <v>4</v>
      </c>
      <c r="C6" s="95">
        <v>93.350000000000009</v>
      </c>
      <c r="D6" s="96">
        <v>3492.1264059989285</v>
      </c>
      <c r="E6" s="97">
        <v>325990</v>
      </c>
      <c r="F6" s="98">
        <v>73.679999999999978</v>
      </c>
      <c r="G6" s="99">
        <v>0.78928762720942658</v>
      </c>
      <c r="H6" s="140">
        <v>3505.6731813246483</v>
      </c>
      <c r="I6" s="140">
        <v>258298</v>
      </c>
      <c r="J6" s="96">
        <v>3543.3594598262762</v>
      </c>
      <c r="K6" s="96">
        <v>261074.72499999995</v>
      </c>
      <c r="L6" s="96">
        <v>4486.25</v>
      </c>
      <c r="M6" s="118">
        <v>14714.9</v>
      </c>
    </row>
    <row r="7" spans="2:13" ht="18" x14ac:dyDescent="0.35">
      <c r="B7" s="115" t="s">
        <v>3</v>
      </c>
      <c r="C7" s="95">
        <v>31.889999999999997</v>
      </c>
      <c r="D7" s="96">
        <v>3484.1956726246476</v>
      </c>
      <c r="E7" s="97">
        <v>111111</v>
      </c>
      <c r="F7" s="98">
        <v>23.909999999999997</v>
      </c>
      <c r="G7" s="99">
        <v>0.7497648165569144</v>
      </c>
      <c r="H7" s="140">
        <v>3471.0999581764959</v>
      </c>
      <c r="I7" s="140">
        <v>82994</v>
      </c>
      <c r="J7" s="96">
        <v>3825.2722710163116</v>
      </c>
      <c r="K7" s="96">
        <v>91462.26</v>
      </c>
      <c r="L7" s="96">
        <v>4001</v>
      </c>
      <c r="M7" s="118">
        <v>8736</v>
      </c>
    </row>
    <row r="8" spans="2:13" ht="18" x14ac:dyDescent="0.35">
      <c r="B8" s="115" t="s">
        <v>22</v>
      </c>
      <c r="C8" s="95">
        <v>2.82</v>
      </c>
      <c r="D8" s="96">
        <v>2971.6312056737588</v>
      </c>
      <c r="E8" s="97">
        <v>8380</v>
      </c>
      <c r="F8" s="98">
        <v>2.82</v>
      </c>
      <c r="G8" s="99">
        <v>1</v>
      </c>
      <c r="H8" s="140">
        <v>2971.6312056737588</v>
      </c>
      <c r="I8" s="140">
        <v>8380</v>
      </c>
      <c r="J8" s="96">
        <v>6797.567375886525</v>
      </c>
      <c r="K8" s="96">
        <v>19169.14</v>
      </c>
      <c r="L8" s="96">
        <v>7760</v>
      </c>
      <c r="M8" s="118">
        <v>17537.599999999999</v>
      </c>
    </row>
    <row r="9" spans="2:13" ht="18" x14ac:dyDescent="0.35">
      <c r="B9" s="115" t="s">
        <v>7</v>
      </c>
      <c r="C9" s="95">
        <v>36.93</v>
      </c>
      <c r="D9" s="96">
        <v>3859.5450852965068</v>
      </c>
      <c r="E9" s="97">
        <v>142533</v>
      </c>
      <c r="F9" s="98">
        <v>28.429999999999993</v>
      </c>
      <c r="G9" s="99">
        <v>0.76983482263742198</v>
      </c>
      <c r="H9" s="140">
        <v>3935.3851565247987</v>
      </c>
      <c r="I9" s="140">
        <v>111883</v>
      </c>
      <c r="J9" s="96">
        <v>4896.9169011607473</v>
      </c>
      <c r="K9" s="96">
        <v>139219.3475</v>
      </c>
      <c r="L9" s="96">
        <v>7008.25</v>
      </c>
      <c r="M9" s="118">
        <v>8550.0650000000005</v>
      </c>
    </row>
    <row r="10" spans="2:13" ht="18" x14ac:dyDescent="0.35">
      <c r="B10" s="115" t="s">
        <v>29</v>
      </c>
      <c r="C10" s="95">
        <v>2.42</v>
      </c>
      <c r="D10" s="96">
        <v>2121.4876033057853</v>
      </c>
      <c r="E10" s="97">
        <v>5134</v>
      </c>
      <c r="F10" s="98">
        <v>1.47</v>
      </c>
      <c r="G10" s="99">
        <v>0.6074380165289256</v>
      </c>
      <c r="H10" s="140">
        <v>2200</v>
      </c>
      <c r="I10" s="140">
        <v>3234</v>
      </c>
      <c r="J10" s="96">
        <v>2885.75</v>
      </c>
      <c r="K10" s="96">
        <v>4242.0524999999998</v>
      </c>
      <c r="L10" s="96">
        <v>2885.75</v>
      </c>
      <c r="M10" s="118">
        <v>4242.0524999999998</v>
      </c>
    </row>
    <row r="11" spans="2:13" ht="18" x14ac:dyDescent="0.35">
      <c r="B11" s="115" t="s">
        <v>0</v>
      </c>
      <c r="C11" s="95">
        <v>352.60000000000065</v>
      </c>
      <c r="D11" s="96">
        <v>5418.5592739648228</v>
      </c>
      <c r="E11" s="97">
        <v>1910584</v>
      </c>
      <c r="F11" s="98">
        <v>349.60000000000065</v>
      </c>
      <c r="G11" s="99">
        <v>0.99149177538287014</v>
      </c>
      <c r="H11" s="140">
        <v>5434.5080091533082</v>
      </c>
      <c r="I11" s="140">
        <v>1899904</v>
      </c>
      <c r="J11" s="96">
        <v>6637.7010368992924</v>
      </c>
      <c r="K11" s="96">
        <v>2320540.2824999969</v>
      </c>
      <c r="L11" s="96">
        <v>13313.25</v>
      </c>
      <c r="M11" s="118">
        <v>31967.805</v>
      </c>
    </row>
    <row r="12" spans="2:13" ht="18" x14ac:dyDescent="0.35">
      <c r="B12" s="115" t="s">
        <v>24</v>
      </c>
      <c r="C12" s="95">
        <v>16.859999999999996</v>
      </c>
      <c r="D12" s="96">
        <v>1911.9810201660739</v>
      </c>
      <c r="E12" s="97">
        <v>32236</v>
      </c>
      <c r="F12" s="100">
        <v>0</v>
      </c>
      <c r="G12" s="99">
        <v>0</v>
      </c>
      <c r="H12" s="96">
        <v>0</v>
      </c>
      <c r="I12" s="96">
        <v>0</v>
      </c>
      <c r="J12" s="96">
        <v>0</v>
      </c>
      <c r="K12" s="96">
        <v>0</v>
      </c>
      <c r="L12" s="96">
        <v>0</v>
      </c>
      <c r="M12" s="118">
        <v>0</v>
      </c>
    </row>
    <row r="13" spans="2:13" ht="18" x14ac:dyDescent="0.35">
      <c r="B13" s="115" t="s">
        <v>2</v>
      </c>
      <c r="C13" s="95">
        <v>145.94999999999999</v>
      </c>
      <c r="D13" s="96">
        <v>3956.9099006509082</v>
      </c>
      <c r="E13" s="97">
        <v>577511</v>
      </c>
      <c r="F13" s="98">
        <v>28.360000000000003</v>
      </c>
      <c r="G13" s="99">
        <v>0.19431312093182601</v>
      </c>
      <c r="H13" s="140">
        <v>4022.9196050775736</v>
      </c>
      <c r="I13" s="140">
        <v>114090</v>
      </c>
      <c r="J13" s="96">
        <v>4124.0444287729188</v>
      </c>
      <c r="K13" s="96">
        <v>116957.9</v>
      </c>
      <c r="L13" s="96">
        <v>4350</v>
      </c>
      <c r="M13" s="118">
        <v>10001.4</v>
      </c>
    </row>
    <row r="14" spans="2:13" ht="18.600000000000001" thickBot="1" x14ac:dyDescent="0.4">
      <c r="B14" s="116" t="s">
        <v>23</v>
      </c>
      <c r="C14" s="101">
        <v>0.61</v>
      </c>
      <c r="D14" s="102">
        <v>2200</v>
      </c>
      <c r="E14" s="103">
        <v>1342</v>
      </c>
      <c r="F14" s="104">
        <v>0</v>
      </c>
      <c r="G14" s="105">
        <v>0</v>
      </c>
      <c r="H14" s="102">
        <v>0</v>
      </c>
      <c r="I14" s="102">
        <v>0</v>
      </c>
      <c r="J14" s="102">
        <v>0</v>
      </c>
      <c r="K14" s="102">
        <v>0</v>
      </c>
      <c r="L14" s="102">
        <v>0</v>
      </c>
      <c r="M14" s="119">
        <v>0</v>
      </c>
    </row>
    <row r="15" spans="2:13" ht="18" x14ac:dyDescent="0.35">
      <c r="B15" s="125" t="s">
        <v>41</v>
      </c>
      <c r="C15" s="126">
        <v>803.18900000000065</v>
      </c>
      <c r="D15" s="127">
        <v>4710.9179782093588</v>
      </c>
      <c r="E15" s="128">
        <v>3783757.5</v>
      </c>
      <c r="F15" s="129">
        <v>599.14900000000068</v>
      </c>
      <c r="G15" s="130">
        <v>0.74596265636108094</v>
      </c>
      <c r="H15" s="141">
        <v>5114.2061490547367</v>
      </c>
      <c r="I15" s="141">
        <v>3064171.5</v>
      </c>
      <c r="J15" s="127">
        <v>6292.953340487913</v>
      </c>
      <c r="K15" s="127">
        <v>3770416.7009999966</v>
      </c>
      <c r="L15" s="127"/>
      <c r="M15" s="131"/>
    </row>
    <row r="16" spans="2:13" ht="18" x14ac:dyDescent="0.35">
      <c r="B16" s="106"/>
      <c r="C16" s="106"/>
      <c r="D16" s="106"/>
      <c r="E16" s="106"/>
      <c r="F16" s="106"/>
      <c r="G16" s="106"/>
      <c r="H16" s="106"/>
      <c r="I16" s="106"/>
      <c r="J16" s="106"/>
      <c r="K16" s="106"/>
    </row>
    <row r="17" spans="2:13" ht="61.8" customHeight="1" thickBot="1" x14ac:dyDescent="0.35">
      <c r="B17" s="120" t="s">
        <v>11</v>
      </c>
      <c r="C17" s="121" t="s">
        <v>51</v>
      </c>
      <c r="D17" s="121" t="s">
        <v>52</v>
      </c>
      <c r="E17" s="122" t="s">
        <v>53</v>
      </c>
      <c r="F17" s="123" t="s">
        <v>54</v>
      </c>
      <c r="G17" s="120" t="s">
        <v>48</v>
      </c>
      <c r="H17" s="120" t="s">
        <v>75</v>
      </c>
      <c r="I17" s="120" t="s">
        <v>76</v>
      </c>
      <c r="J17" s="121" t="s">
        <v>55</v>
      </c>
      <c r="K17" s="121" t="s">
        <v>56</v>
      </c>
      <c r="L17" s="121" t="s">
        <v>57</v>
      </c>
      <c r="M17" s="124" t="s">
        <v>58</v>
      </c>
    </row>
    <row r="18" spans="2:13" ht="18" x14ac:dyDescent="0.35">
      <c r="B18" s="114" t="s">
        <v>69</v>
      </c>
      <c r="C18" s="90">
        <v>16.100000000000001</v>
      </c>
      <c r="D18" s="107">
        <v>90.019850163283593</v>
      </c>
      <c r="E18" s="108">
        <v>1449.319587628866</v>
      </c>
      <c r="F18" s="93">
        <v>0</v>
      </c>
      <c r="G18" s="94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32">
        <v>0</v>
      </c>
    </row>
    <row r="19" spans="2:13" ht="18" x14ac:dyDescent="0.35">
      <c r="B19" s="115" t="s">
        <v>68</v>
      </c>
      <c r="C19" s="95">
        <v>11.12</v>
      </c>
      <c r="D19" s="110">
        <v>115.98679819031373</v>
      </c>
      <c r="E19" s="111">
        <v>1289.7731958762886</v>
      </c>
      <c r="F19" s="98">
        <v>3.58</v>
      </c>
      <c r="G19" s="99">
        <v>0.32194244604316552</v>
      </c>
      <c r="H19" s="110">
        <v>118.70068536543224</v>
      </c>
      <c r="I19" s="110">
        <v>424.94845360824741</v>
      </c>
      <c r="J19" s="110">
        <v>120.76254103553532</v>
      </c>
      <c r="K19" s="110">
        <v>432.32989690721649</v>
      </c>
      <c r="L19" s="110">
        <v>121.64948453608247</v>
      </c>
      <c r="M19" s="133">
        <v>126.51546391752578</v>
      </c>
    </row>
    <row r="20" spans="2:13" ht="18" x14ac:dyDescent="0.35">
      <c r="B20" s="115" t="s">
        <v>59</v>
      </c>
      <c r="C20" s="95">
        <v>92.539000000000016</v>
      </c>
      <c r="D20" s="110">
        <v>268.49131204976487</v>
      </c>
      <c r="E20" s="111">
        <v>24845.917525773195</v>
      </c>
      <c r="F20" s="98">
        <v>87.299000000000021</v>
      </c>
      <c r="G20" s="99">
        <v>0.94337522558056608</v>
      </c>
      <c r="H20" s="110">
        <v>271.65011632612783</v>
      </c>
      <c r="I20" s="110">
        <v>23714.783505154639</v>
      </c>
      <c r="J20" s="110">
        <v>381.3257947594019</v>
      </c>
      <c r="K20" s="110">
        <v>33289.360556701038</v>
      </c>
      <c r="L20" s="110">
        <v>739</v>
      </c>
      <c r="M20" s="133">
        <v>1666.35</v>
      </c>
    </row>
    <row r="21" spans="2:13" ht="18" x14ac:dyDescent="0.35">
      <c r="B21" s="115" t="s">
        <v>66</v>
      </c>
      <c r="C21" s="95">
        <v>93.350000000000009</v>
      </c>
      <c r="D21" s="110">
        <v>144.0052126185125</v>
      </c>
      <c r="E21" s="111">
        <v>13442.886597938144</v>
      </c>
      <c r="F21" s="98">
        <v>73.679999999999978</v>
      </c>
      <c r="G21" s="99">
        <v>0.78928762720942658</v>
      </c>
      <c r="H21" s="110">
        <v>144.56384252885147</v>
      </c>
      <c r="I21" s="110">
        <v>10651.463917525773</v>
      </c>
      <c r="J21" s="110">
        <v>146.1179158691248</v>
      </c>
      <c r="K21" s="110">
        <v>10765.968041237111</v>
      </c>
      <c r="L21" s="110">
        <v>185</v>
      </c>
      <c r="M21" s="133">
        <v>606.79999999999995</v>
      </c>
    </row>
    <row r="22" spans="2:13" ht="18" x14ac:dyDescent="0.35">
      <c r="B22" s="115" t="s">
        <v>70</v>
      </c>
      <c r="C22" s="95">
        <v>31.889999999999997</v>
      </c>
      <c r="D22" s="110">
        <v>143.67817206699578</v>
      </c>
      <c r="E22" s="111">
        <v>4581.8969072164946</v>
      </c>
      <c r="F22" s="98">
        <v>23.909999999999997</v>
      </c>
      <c r="G22" s="99">
        <v>0.7497648165569144</v>
      </c>
      <c r="H22" s="110">
        <v>143.13814260521633</v>
      </c>
      <c r="I22" s="110">
        <v>3422.4329896907216</v>
      </c>
      <c r="J22" s="110">
        <v>157.74318643366234</v>
      </c>
      <c r="K22" s="110">
        <v>3771.6395876288657</v>
      </c>
      <c r="L22" s="110">
        <v>164.98969072164948</v>
      </c>
      <c r="M22" s="133">
        <v>360.2474226804124</v>
      </c>
    </row>
    <row r="23" spans="2:13" ht="18" x14ac:dyDescent="0.35">
      <c r="B23" s="115" t="s">
        <v>71</v>
      </c>
      <c r="C23" s="95">
        <v>2.82</v>
      </c>
      <c r="D23" s="110">
        <v>122.54149301747459</v>
      </c>
      <c r="E23" s="111">
        <v>345.56701030927837</v>
      </c>
      <c r="F23" s="98">
        <v>2.82</v>
      </c>
      <c r="G23" s="99">
        <v>1</v>
      </c>
      <c r="H23" s="110">
        <v>122.54149301747459</v>
      </c>
      <c r="I23" s="110">
        <v>345.56701030927837</v>
      </c>
      <c r="J23" s="110">
        <v>280.31205673758865</v>
      </c>
      <c r="K23" s="110">
        <v>790.48</v>
      </c>
      <c r="L23" s="110">
        <v>320</v>
      </c>
      <c r="M23" s="133">
        <v>723.19999999999993</v>
      </c>
    </row>
    <row r="24" spans="2:13" ht="18" x14ac:dyDescent="0.35">
      <c r="B24" s="115" t="s">
        <v>60</v>
      </c>
      <c r="C24" s="95">
        <v>36.93</v>
      </c>
      <c r="D24" s="110">
        <v>159.15649836274255</v>
      </c>
      <c r="E24" s="111">
        <v>5877.6494845360821</v>
      </c>
      <c r="F24" s="98">
        <v>28.429999999999993</v>
      </c>
      <c r="G24" s="99">
        <v>0.76983482263742198</v>
      </c>
      <c r="H24" s="110">
        <v>162.28392398040407</v>
      </c>
      <c r="I24" s="110">
        <v>4613.7319587628863</v>
      </c>
      <c r="J24" s="110">
        <v>201.93471757363906</v>
      </c>
      <c r="K24" s="110">
        <v>5741.0040206185568</v>
      </c>
      <c r="L24" s="110">
        <v>289</v>
      </c>
      <c r="M24" s="133">
        <v>352.58000000000004</v>
      </c>
    </row>
    <row r="25" spans="2:13" ht="18" x14ac:dyDescent="0.35">
      <c r="B25" s="115" t="s">
        <v>61</v>
      </c>
      <c r="C25" s="95">
        <v>2.42</v>
      </c>
      <c r="D25" s="110">
        <v>87.484024878589082</v>
      </c>
      <c r="E25" s="111">
        <v>211.71134020618555</v>
      </c>
      <c r="F25" s="98">
        <v>1.47</v>
      </c>
      <c r="G25" s="99">
        <v>0.6074380165289256</v>
      </c>
      <c r="H25" s="110">
        <v>90.721649484536087</v>
      </c>
      <c r="I25" s="110">
        <v>133.36082474226805</v>
      </c>
      <c r="J25" s="110">
        <v>119</v>
      </c>
      <c r="K25" s="110">
        <v>174.92999999999998</v>
      </c>
      <c r="L25" s="110">
        <v>119</v>
      </c>
      <c r="M25" s="133">
        <v>174.92999999999998</v>
      </c>
    </row>
    <row r="26" spans="2:13" ht="18" x14ac:dyDescent="0.35">
      <c r="B26" s="115" t="s">
        <v>65</v>
      </c>
      <c r="C26" s="95">
        <v>352.60000000000065</v>
      </c>
      <c r="D26" s="110">
        <v>223.44574325628136</v>
      </c>
      <c r="E26" s="111">
        <v>78786.969072164953</v>
      </c>
      <c r="F26" s="98">
        <v>349.60000000000065</v>
      </c>
      <c r="G26" s="99">
        <v>0.99149177538287014</v>
      </c>
      <c r="H26" s="110">
        <v>224.10342305786838</v>
      </c>
      <c r="I26" s="110">
        <v>78346.556701030931</v>
      </c>
      <c r="J26" s="110">
        <v>273.71963038759969</v>
      </c>
      <c r="K26" s="110">
        <v>95692.382783505032</v>
      </c>
      <c r="L26" s="110">
        <v>549</v>
      </c>
      <c r="M26" s="133">
        <v>1318.26</v>
      </c>
    </row>
    <row r="27" spans="2:13" ht="18" x14ac:dyDescent="0.35">
      <c r="B27" s="115" t="s">
        <v>64</v>
      </c>
      <c r="C27" s="95">
        <v>16.859999999999996</v>
      </c>
      <c r="D27" s="110">
        <v>78.844578151178311</v>
      </c>
      <c r="E27" s="111">
        <v>1329.319587628866</v>
      </c>
      <c r="F27" s="100">
        <v>0</v>
      </c>
      <c r="G27" s="99">
        <v>0</v>
      </c>
      <c r="H27" s="110">
        <v>0</v>
      </c>
      <c r="I27" s="110">
        <v>0</v>
      </c>
      <c r="J27" s="110">
        <v>0</v>
      </c>
      <c r="K27" s="110">
        <v>0</v>
      </c>
      <c r="L27" s="110">
        <v>0</v>
      </c>
      <c r="M27" s="133">
        <v>0</v>
      </c>
    </row>
    <row r="28" spans="2:13" ht="18" x14ac:dyDescent="0.35">
      <c r="B28" s="115" t="s">
        <v>67</v>
      </c>
      <c r="C28" s="95">
        <v>145.94999999999999</v>
      </c>
      <c r="D28" s="110">
        <v>163.17154229488281</v>
      </c>
      <c r="E28" s="111">
        <v>23814.886597938144</v>
      </c>
      <c r="F28" s="98">
        <v>28.360000000000003</v>
      </c>
      <c r="G28" s="99">
        <v>0.19431312093182601</v>
      </c>
      <c r="H28" s="110">
        <v>165.89359196196179</v>
      </c>
      <c r="I28" s="110">
        <v>4704.7422680412374</v>
      </c>
      <c r="J28" s="110">
        <v>170.06368778445025</v>
      </c>
      <c r="K28" s="110">
        <v>4823.0061855670101</v>
      </c>
      <c r="L28" s="110">
        <v>179.38144329896906</v>
      </c>
      <c r="M28" s="133">
        <v>412.42886597938144</v>
      </c>
    </row>
    <row r="29" spans="2:13" ht="18.600000000000001" thickBot="1" x14ac:dyDescent="0.4">
      <c r="B29" s="116" t="s">
        <v>63</v>
      </c>
      <c r="C29" s="101">
        <v>0.61</v>
      </c>
      <c r="D29" s="112">
        <v>90.721649484536087</v>
      </c>
      <c r="E29" s="113">
        <v>55.340206185567013</v>
      </c>
      <c r="F29" s="104">
        <v>0</v>
      </c>
      <c r="G29" s="105">
        <v>0</v>
      </c>
      <c r="H29" s="112">
        <v>0</v>
      </c>
      <c r="I29" s="112">
        <v>0</v>
      </c>
      <c r="J29" s="112">
        <v>0</v>
      </c>
      <c r="K29" s="112">
        <v>0</v>
      </c>
      <c r="L29" s="112">
        <v>0</v>
      </c>
      <c r="M29" s="134">
        <v>0</v>
      </c>
    </row>
    <row r="30" spans="2:13" ht="18" x14ac:dyDescent="0.35">
      <c r="B30" s="125" t="s">
        <v>72</v>
      </c>
      <c r="C30" s="126">
        <v>803.18900000000133</v>
      </c>
      <c r="D30" s="135">
        <v>194.26465889523129</v>
      </c>
      <c r="E30" s="136">
        <v>156031.23711340205</v>
      </c>
      <c r="F30" s="129">
        <v>599.14900000000091</v>
      </c>
      <c r="G30" s="130">
        <v>0.7459626563610805</v>
      </c>
      <c r="H30" s="135">
        <v>210.89509893009225</v>
      </c>
      <c r="I30" s="135">
        <v>126357.58762886598</v>
      </c>
      <c r="J30" s="135">
        <v>259.50323053558407</v>
      </c>
      <c r="K30" s="135">
        <v>155481.10107216481</v>
      </c>
      <c r="L30" s="127"/>
      <c r="M30" s="131"/>
    </row>
  </sheetData>
  <phoneticPr fontId="12" type="noConversion"/>
  <pageMargins left="0.25" right="0.25" top="0.75" bottom="0.75" header="0.3" footer="0.3"/>
  <pageSetup paperSize="9" scale="60" orientation="landscape" horizontalDpi="360" verticalDpi="36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F46C-1464-4FBE-9C12-49E65B8BC74C}">
  <sheetPr>
    <pageSetUpPr fitToPage="1"/>
  </sheetPr>
  <dimension ref="A1:S998"/>
  <sheetViews>
    <sheetView zoomScale="95" zoomScaleNormal="85" workbookViewId="0">
      <selection activeCell="L3" sqref="L3"/>
    </sheetView>
    <sheetView tabSelected="1" workbookViewId="1"/>
  </sheetViews>
  <sheetFormatPr defaultRowHeight="14.4" x14ac:dyDescent="0.3"/>
  <cols>
    <col min="2" max="2" width="9.88671875" style="1" customWidth="1"/>
    <col min="3" max="3" width="10" style="1" customWidth="1"/>
    <col min="4" max="5" width="12.5546875" style="1" customWidth="1"/>
    <col min="6" max="6" width="12.5546875" style="3" customWidth="1"/>
    <col min="7" max="7" width="12.5546875" style="2" customWidth="1"/>
    <col min="8" max="8" width="13.5546875" style="4" customWidth="1"/>
    <col min="9" max="9" width="9.88671875" style="13" customWidth="1"/>
    <col min="10" max="10" width="13" style="15" customWidth="1"/>
    <col min="11" max="11" width="12.33203125" style="15" customWidth="1"/>
    <col min="12" max="12" width="12.6640625" style="51" customWidth="1"/>
    <col min="13" max="13" width="11.109375" bestFit="1" customWidth="1"/>
    <col min="14" max="14" width="10.33203125" bestFit="1" customWidth="1"/>
    <col min="15" max="15" width="6.5546875" customWidth="1"/>
    <col min="16" max="16" width="13" customWidth="1"/>
    <col min="17" max="17" width="14" customWidth="1"/>
    <col min="18" max="18" width="11.21875" customWidth="1"/>
    <col min="19" max="19" width="16.21875" bestFit="1" customWidth="1"/>
  </cols>
  <sheetData>
    <row r="1" spans="2:19" ht="24" customHeight="1" thickBot="1" x14ac:dyDescent="0.35">
      <c r="B1" s="137" t="s">
        <v>32</v>
      </c>
      <c r="C1" s="138"/>
      <c r="D1" s="138"/>
      <c r="E1" s="138"/>
      <c r="F1" s="138"/>
      <c r="G1" s="138"/>
      <c r="H1" s="138"/>
      <c r="I1" s="138"/>
      <c r="J1" s="138"/>
      <c r="K1" s="139"/>
    </row>
    <row r="2" spans="2:19" ht="15" thickBot="1" x14ac:dyDescent="0.35"/>
    <row r="3" spans="2:19" ht="15" thickBot="1" x14ac:dyDescent="0.35">
      <c r="B3" s="41">
        <f>SUBTOTAL(2,B8:B997)</f>
        <v>990</v>
      </c>
      <c r="D3" s="24" t="s">
        <v>27</v>
      </c>
      <c r="E3" s="43">
        <v>24.25</v>
      </c>
      <c r="G3" s="42">
        <f>SUBTOTAL(9,G8:G997)</f>
        <v>803.1890000000011</v>
      </c>
    </row>
    <row r="4" spans="2:19" x14ac:dyDescent="0.3">
      <c r="B4" s="50"/>
      <c r="D4" s="24"/>
      <c r="E4" s="3"/>
    </row>
    <row r="5" spans="2:19" ht="15" thickBot="1" x14ac:dyDescent="0.35">
      <c r="C5" s="49" t="s">
        <v>31</v>
      </c>
    </row>
    <row r="6" spans="2:19" ht="28.2" thickBot="1" x14ac:dyDescent="0.35">
      <c r="B6" s="29" t="s">
        <v>9</v>
      </c>
      <c r="C6" s="30" t="s">
        <v>10</v>
      </c>
      <c r="D6" s="30" t="s">
        <v>12</v>
      </c>
      <c r="E6" s="30" t="s">
        <v>14</v>
      </c>
      <c r="F6" s="30" t="s">
        <v>15</v>
      </c>
      <c r="G6" s="33" t="s">
        <v>5</v>
      </c>
      <c r="H6" s="36" t="s">
        <v>16</v>
      </c>
      <c r="I6" s="37" t="s">
        <v>18</v>
      </c>
      <c r="J6" s="34" t="s">
        <v>20</v>
      </c>
      <c r="K6" s="32" t="s">
        <v>37</v>
      </c>
      <c r="L6" s="78" t="s">
        <v>33</v>
      </c>
      <c r="M6" s="83" t="s">
        <v>36</v>
      </c>
      <c r="N6" s="84" t="s">
        <v>35</v>
      </c>
      <c r="O6" s="36" t="s">
        <v>5</v>
      </c>
      <c r="P6" s="83" t="s">
        <v>42</v>
      </c>
      <c r="Q6" s="84" t="s">
        <v>38</v>
      </c>
    </row>
    <row r="7" spans="2:19" ht="29.4" thickBot="1" x14ac:dyDescent="0.35">
      <c r="B7" s="54" t="s">
        <v>8</v>
      </c>
      <c r="C7" s="55" t="s">
        <v>11</v>
      </c>
      <c r="D7" s="55" t="s">
        <v>13</v>
      </c>
      <c r="E7" s="55" t="s">
        <v>26</v>
      </c>
      <c r="F7" s="56" t="s">
        <v>25</v>
      </c>
      <c r="G7" s="79" t="s">
        <v>5</v>
      </c>
      <c r="H7" s="57" t="s">
        <v>17</v>
      </c>
      <c r="I7" s="58" t="s">
        <v>19</v>
      </c>
      <c r="J7" s="59" t="s">
        <v>21</v>
      </c>
      <c r="K7" s="60" t="s">
        <v>30</v>
      </c>
      <c r="L7" s="80" t="s">
        <v>34</v>
      </c>
      <c r="M7" s="85" t="s">
        <v>17</v>
      </c>
      <c r="N7" s="86" t="s">
        <v>19</v>
      </c>
      <c r="O7" s="89" t="s">
        <v>5</v>
      </c>
      <c r="P7" s="87" t="s">
        <v>21</v>
      </c>
      <c r="Q7" s="88" t="s">
        <v>30</v>
      </c>
    </row>
    <row r="8" spans="2:19" x14ac:dyDescent="0.3">
      <c r="B8" s="25">
        <v>4001</v>
      </c>
      <c r="C8" s="26" t="s">
        <v>59</v>
      </c>
      <c r="D8" s="26">
        <v>441</v>
      </c>
      <c r="E8" s="26">
        <v>34</v>
      </c>
      <c r="F8" s="27">
        <v>4.3</v>
      </c>
      <c r="G8" s="28">
        <v>0.32</v>
      </c>
      <c r="H8" s="35">
        <v>6500</v>
      </c>
      <c r="I8" s="44">
        <f t="shared" ref="I8:I71" si="0">H8/$E$3</f>
        <v>268.04123711340208</v>
      </c>
      <c r="J8" s="31">
        <f t="shared" ref="J8:J71" si="1">H8*G8</f>
        <v>2080</v>
      </c>
      <c r="K8" s="46">
        <f t="shared" ref="K8:K71" si="2">I8*G8</f>
        <v>85.773195876288668</v>
      </c>
      <c r="L8" s="72">
        <v>1</v>
      </c>
      <c r="M8" s="77">
        <v>4365</v>
      </c>
      <c r="N8" s="68">
        <v>180</v>
      </c>
      <c r="O8" s="81">
        <f t="shared" ref="O8:O71" si="3">IF(L8&gt;0,G8,"")</f>
        <v>0.32</v>
      </c>
      <c r="P8" s="82">
        <f t="shared" ref="P8:P71" si="4">IFERROR(G8*M8,"")</f>
        <v>1396.8</v>
      </c>
      <c r="Q8" s="65">
        <f t="shared" ref="Q8:Q71" si="5">IFERROR(G8*N8,"")</f>
        <v>57.6</v>
      </c>
      <c r="S8" s="61"/>
    </row>
    <row r="9" spans="2:19" x14ac:dyDescent="0.3">
      <c r="B9" s="10">
        <v>4002</v>
      </c>
      <c r="C9" s="6" t="s">
        <v>59</v>
      </c>
      <c r="D9" s="6">
        <v>446</v>
      </c>
      <c r="E9" s="6">
        <v>40</v>
      </c>
      <c r="F9" s="7">
        <v>4.3</v>
      </c>
      <c r="G9" s="16">
        <v>0.45</v>
      </c>
      <c r="H9" s="19">
        <v>4500</v>
      </c>
      <c r="I9" s="45">
        <f t="shared" si="0"/>
        <v>185.56701030927834</v>
      </c>
      <c r="J9" s="21">
        <f t="shared" si="1"/>
        <v>2025</v>
      </c>
      <c r="K9" s="47">
        <f t="shared" si="2"/>
        <v>83.505154639175259</v>
      </c>
      <c r="L9" s="73">
        <v>2</v>
      </c>
      <c r="M9" s="76">
        <v>6111</v>
      </c>
      <c r="N9" s="67">
        <v>252</v>
      </c>
      <c r="O9" s="69">
        <f t="shared" si="3"/>
        <v>0.45</v>
      </c>
      <c r="P9" s="64">
        <f t="shared" si="4"/>
        <v>2749.9500000000003</v>
      </c>
      <c r="Q9" s="62">
        <f t="shared" si="5"/>
        <v>113.4</v>
      </c>
    </row>
    <row r="10" spans="2:19" x14ac:dyDescent="0.3">
      <c r="B10" s="10">
        <v>4003</v>
      </c>
      <c r="C10" s="6" t="s">
        <v>59</v>
      </c>
      <c r="D10" s="6">
        <v>435</v>
      </c>
      <c r="E10" s="6">
        <v>44</v>
      </c>
      <c r="F10" s="7">
        <v>4.2</v>
      </c>
      <c r="G10" s="16">
        <v>0.53</v>
      </c>
      <c r="H10" s="19">
        <v>8000</v>
      </c>
      <c r="I10" s="45">
        <f t="shared" si="0"/>
        <v>329.89690721649487</v>
      </c>
      <c r="J10" s="21">
        <f t="shared" si="1"/>
        <v>4240</v>
      </c>
      <c r="K10" s="47">
        <f t="shared" si="2"/>
        <v>174.8453608247423</v>
      </c>
      <c r="L10" s="73">
        <v>4</v>
      </c>
      <c r="M10" s="76">
        <v>12343.25</v>
      </c>
      <c r="N10" s="67">
        <v>509</v>
      </c>
      <c r="O10" s="69">
        <f t="shared" si="3"/>
        <v>0.53</v>
      </c>
      <c r="P10" s="64">
        <f t="shared" si="4"/>
        <v>6541.9225000000006</v>
      </c>
      <c r="Q10" s="62">
        <f t="shared" si="5"/>
        <v>269.77000000000004</v>
      </c>
    </row>
    <row r="11" spans="2:19" x14ac:dyDescent="0.3">
      <c r="B11" s="10">
        <v>4004</v>
      </c>
      <c r="C11" s="6" t="s">
        <v>59</v>
      </c>
      <c r="D11" s="6">
        <v>459</v>
      </c>
      <c r="E11" s="6">
        <v>43</v>
      </c>
      <c r="F11" s="7">
        <v>4.5</v>
      </c>
      <c r="G11" s="16">
        <v>0.54</v>
      </c>
      <c r="H11" s="19">
        <v>4000</v>
      </c>
      <c r="I11" s="45">
        <f t="shared" si="0"/>
        <v>164.94845360824743</v>
      </c>
      <c r="J11" s="21">
        <f t="shared" si="1"/>
        <v>2160</v>
      </c>
      <c r="K11" s="47">
        <f t="shared" si="2"/>
        <v>89.072164948453619</v>
      </c>
      <c r="L11" s="73">
        <v>1</v>
      </c>
      <c r="M11" s="76">
        <v>6838.5</v>
      </c>
      <c r="N11" s="67">
        <v>282</v>
      </c>
      <c r="O11" s="69">
        <f t="shared" si="3"/>
        <v>0.54</v>
      </c>
      <c r="P11" s="64">
        <f t="shared" si="4"/>
        <v>3692.7900000000004</v>
      </c>
      <c r="Q11" s="62">
        <f t="shared" si="5"/>
        <v>152.28</v>
      </c>
    </row>
    <row r="12" spans="2:19" x14ac:dyDescent="0.3">
      <c r="B12" s="10">
        <v>4005</v>
      </c>
      <c r="C12" s="6" t="s">
        <v>59</v>
      </c>
      <c r="D12" s="6">
        <v>431</v>
      </c>
      <c r="E12" s="6">
        <v>44</v>
      </c>
      <c r="F12" s="7">
        <v>4.2</v>
      </c>
      <c r="G12" s="16">
        <v>0.53</v>
      </c>
      <c r="H12" s="19">
        <v>4000</v>
      </c>
      <c r="I12" s="45">
        <f t="shared" si="0"/>
        <v>164.94845360824743</v>
      </c>
      <c r="J12" s="21">
        <f t="shared" si="1"/>
        <v>2120</v>
      </c>
      <c r="K12" s="47">
        <f t="shared" si="2"/>
        <v>87.42268041237115</v>
      </c>
      <c r="L12" s="73">
        <v>2</v>
      </c>
      <c r="M12" s="76">
        <v>7493.25</v>
      </c>
      <c r="N12" s="67">
        <v>309</v>
      </c>
      <c r="O12" s="69">
        <f t="shared" si="3"/>
        <v>0.53</v>
      </c>
      <c r="P12" s="64">
        <f t="shared" si="4"/>
        <v>3971.4225000000001</v>
      </c>
      <c r="Q12" s="62">
        <f t="shared" si="5"/>
        <v>163.77000000000001</v>
      </c>
    </row>
    <row r="13" spans="2:19" x14ac:dyDescent="0.3">
      <c r="B13" s="10">
        <v>4006</v>
      </c>
      <c r="C13" s="6" t="s">
        <v>59</v>
      </c>
      <c r="D13" s="6">
        <v>431</v>
      </c>
      <c r="E13" s="6">
        <v>43</v>
      </c>
      <c r="F13" s="7">
        <v>4.2</v>
      </c>
      <c r="G13" s="16">
        <v>0.51</v>
      </c>
      <c r="H13" s="19">
        <v>7000</v>
      </c>
      <c r="I13" s="45">
        <f t="shared" si="0"/>
        <v>288.65979381443299</v>
      </c>
      <c r="J13" s="21">
        <f t="shared" si="1"/>
        <v>3570</v>
      </c>
      <c r="K13" s="47">
        <f t="shared" si="2"/>
        <v>147.21649484536081</v>
      </c>
      <c r="L13" s="73">
        <v>2</v>
      </c>
      <c r="M13" s="76">
        <v>11373.25</v>
      </c>
      <c r="N13" s="67">
        <v>469</v>
      </c>
      <c r="O13" s="69">
        <f t="shared" si="3"/>
        <v>0.51</v>
      </c>
      <c r="P13" s="64">
        <f t="shared" si="4"/>
        <v>5800.3575000000001</v>
      </c>
      <c r="Q13" s="62">
        <f t="shared" si="5"/>
        <v>239.19</v>
      </c>
    </row>
    <row r="14" spans="2:19" x14ac:dyDescent="0.3">
      <c r="B14" s="10">
        <v>4007</v>
      </c>
      <c r="C14" s="38" t="s">
        <v>59</v>
      </c>
      <c r="D14" s="6">
        <v>458</v>
      </c>
      <c r="E14" s="6">
        <v>65</v>
      </c>
      <c r="F14" s="7">
        <v>4.4000000000000004</v>
      </c>
      <c r="G14" s="16">
        <v>1.25</v>
      </c>
      <c r="H14" s="19">
        <v>9000</v>
      </c>
      <c r="I14" s="45">
        <f t="shared" si="0"/>
        <v>371.13402061855669</v>
      </c>
      <c r="J14" s="21">
        <f t="shared" si="1"/>
        <v>11250</v>
      </c>
      <c r="K14" s="47">
        <f t="shared" si="2"/>
        <v>463.91752577319585</v>
      </c>
      <c r="L14" s="73">
        <v>2</v>
      </c>
      <c r="M14" s="76">
        <v>13798.25</v>
      </c>
      <c r="N14" s="67">
        <v>569</v>
      </c>
      <c r="O14" s="69">
        <f t="shared" si="3"/>
        <v>1.25</v>
      </c>
      <c r="P14" s="64">
        <f t="shared" si="4"/>
        <v>17247.8125</v>
      </c>
      <c r="Q14" s="62">
        <f t="shared" si="5"/>
        <v>711.25</v>
      </c>
    </row>
    <row r="15" spans="2:19" x14ac:dyDescent="0.3">
      <c r="B15" s="10">
        <v>4008</v>
      </c>
      <c r="C15" s="6" t="s">
        <v>59</v>
      </c>
      <c r="D15" s="6">
        <v>435</v>
      </c>
      <c r="E15" s="6">
        <v>31</v>
      </c>
      <c r="F15" s="7">
        <v>4.2</v>
      </c>
      <c r="G15" s="16">
        <v>0.26</v>
      </c>
      <c r="H15" s="19">
        <v>3500</v>
      </c>
      <c r="I15" s="45">
        <f t="shared" si="0"/>
        <v>144.32989690721649</v>
      </c>
      <c r="J15" s="21">
        <f t="shared" si="1"/>
        <v>910</v>
      </c>
      <c r="K15" s="47">
        <f t="shared" si="2"/>
        <v>37.52577319587629</v>
      </c>
      <c r="L15" s="73">
        <v>1</v>
      </c>
      <c r="M15" s="76">
        <v>3855.75</v>
      </c>
      <c r="N15" s="67">
        <v>159</v>
      </c>
      <c r="O15" s="69">
        <f t="shared" si="3"/>
        <v>0.26</v>
      </c>
      <c r="P15" s="64">
        <f t="shared" si="4"/>
        <v>1002.495</v>
      </c>
      <c r="Q15" s="62">
        <f t="shared" si="5"/>
        <v>41.34</v>
      </c>
    </row>
    <row r="16" spans="2:19" x14ac:dyDescent="0.3">
      <c r="B16" s="10">
        <v>4009</v>
      </c>
      <c r="C16" s="6" t="s">
        <v>59</v>
      </c>
      <c r="D16" s="6">
        <v>444</v>
      </c>
      <c r="E16" s="6">
        <v>43</v>
      </c>
      <c r="F16" s="7">
        <v>4.3</v>
      </c>
      <c r="G16" s="16">
        <v>0.53</v>
      </c>
      <c r="H16" s="19">
        <v>7000</v>
      </c>
      <c r="I16" s="45">
        <f t="shared" si="0"/>
        <v>288.65979381443299</v>
      </c>
      <c r="J16" s="21">
        <f t="shared" si="1"/>
        <v>3710</v>
      </c>
      <c r="K16" s="47">
        <f t="shared" si="2"/>
        <v>152.98969072164948</v>
      </c>
      <c r="L16" s="73">
        <v>2</v>
      </c>
      <c r="M16" s="76">
        <v>12343.25</v>
      </c>
      <c r="N16" s="67">
        <v>509</v>
      </c>
      <c r="O16" s="69">
        <f t="shared" si="3"/>
        <v>0.53</v>
      </c>
      <c r="P16" s="64">
        <f t="shared" si="4"/>
        <v>6541.9225000000006</v>
      </c>
      <c r="Q16" s="62">
        <f t="shared" si="5"/>
        <v>269.77000000000004</v>
      </c>
    </row>
    <row r="17" spans="2:17" x14ac:dyDescent="0.3">
      <c r="B17" s="10">
        <v>4010</v>
      </c>
      <c r="C17" s="6" t="s">
        <v>59</v>
      </c>
      <c r="D17" s="6">
        <v>434</v>
      </c>
      <c r="E17" s="6">
        <v>60</v>
      </c>
      <c r="F17" s="7">
        <v>4.2</v>
      </c>
      <c r="G17" s="16">
        <v>1.02</v>
      </c>
      <c r="H17" s="19">
        <v>9000</v>
      </c>
      <c r="I17" s="45">
        <f t="shared" si="0"/>
        <v>371.13402061855669</v>
      </c>
      <c r="J17" s="21">
        <f t="shared" si="1"/>
        <v>9180</v>
      </c>
      <c r="K17" s="47">
        <f t="shared" si="2"/>
        <v>378.55670103092785</v>
      </c>
      <c r="L17" s="73">
        <v>4</v>
      </c>
      <c r="M17" s="76">
        <v>13555.75</v>
      </c>
      <c r="N17" s="67">
        <v>559</v>
      </c>
      <c r="O17" s="69">
        <f t="shared" si="3"/>
        <v>1.02</v>
      </c>
      <c r="P17" s="64">
        <f t="shared" si="4"/>
        <v>13826.865</v>
      </c>
      <c r="Q17" s="62">
        <f t="shared" si="5"/>
        <v>570.18000000000006</v>
      </c>
    </row>
    <row r="18" spans="2:17" x14ac:dyDescent="0.3">
      <c r="B18" s="10">
        <v>4011</v>
      </c>
      <c r="C18" s="6" t="s">
        <v>59</v>
      </c>
      <c r="D18" s="6">
        <v>434</v>
      </c>
      <c r="E18" s="6">
        <v>38</v>
      </c>
      <c r="F18" s="7">
        <v>4.2</v>
      </c>
      <c r="G18" s="16">
        <v>0.4</v>
      </c>
      <c r="H18" s="19">
        <v>7000</v>
      </c>
      <c r="I18" s="45">
        <f t="shared" si="0"/>
        <v>288.65979381443299</v>
      </c>
      <c r="J18" s="21">
        <f t="shared" si="1"/>
        <v>2800</v>
      </c>
      <c r="K18" s="47">
        <f t="shared" si="2"/>
        <v>115.4639175257732</v>
      </c>
      <c r="L18" s="73">
        <v>1</v>
      </c>
      <c r="M18" s="76">
        <v>10645.75</v>
      </c>
      <c r="N18" s="67">
        <v>439</v>
      </c>
      <c r="O18" s="69">
        <f t="shared" si="3"/>
        <v>0.4</v>
      </c>
      <c r="P18" s="64">
        <f t="shared" si="4"/>
        <v>4258.3</v>
      </c>
      <c r="Q18" s="62">
        <f t="shared" si="5"/>
        <v>175.60000000000002</v>
      </c>
    </row>
    <row r="19" spans="2:17" x14ac:dyDescent="0.3">
      <c r="B19" s="10">
        <v>4012</v>
      </c>
      <c r="C19" s="6" t="s">
        <v>59</v>
      </c>
      <c r="D19" s="6">
        <v>430</v>
      </c>
      <c r="E19" s="6">
        <v>41</v>
      </c>
      <c r="F19" s="7">
        <v>4.2</v>
      </c>
      <c r="G19" s="16">
        <v>0.46</v>
      </c>
      <c r="H19" s="19">
        <v>4000</v>
      </c>
      <c r="I19" s="45">
        <f t="shared" si="0"/>
        <v>164.94845360824743</v>
      </c>
      <c r="J19" s="21">
        <f t="shared" si="1"/>
        <v>1840</v>
      </c>
      <c r="K19" s="47">
        <f t="shared" si="2"/>
        <v>75.876288659793829</v>
      </c>
      <c r="L19" s="73">
        <v>2</v>
      </c>
      <c r="M19" s="76">
        <v>11130.75</v>
      </c>
      <c r="N19" s="67">
        <v>459</v>
      </c>
      <c r="O19" s="69">
        <f t="shared" si="3"/>
        <v>0.46</v>
      </c>
      <c r="P19" s="64">
        <f t="shared" si="4"/>
        <v>5120.1450000000004</v>
      </c>
      <c r="Q19" s="62">
        <f t="shared" si="5"/>
        <v>211.14000000000001</v>
      </c>
    </row>
    <row r="20" spans="2:17" x14ac:dyDescent="0.3">
      <c r="B20" s="10">
        <v>4013</v>
      </c>
      <c r="C20" s="6" t="s">
        <v>59</v>
      </c>
      <c r="D20" s="6">
        <v>364</v>
      </c>
      <c r="E20" s="6">
        <v>42</v>
      </c>
      <c r="F20" s="7">
        <v>3.5</v>
      </c>
      <c r="G20" s="16">
        <v>0.41</v>
      </c>
      <c r="H20" s="19">
        <v>3500</v>
      </c>
      <c r="I20" s="45">
        <f t="shared" si="0"/>
        <v>144.32989690721649</v>
      </c>
      <c r="J20" s="21">
        <f t="shared" si="1"/>
        <v>1435</v>
      </c>
      <c r="K20" s="47">
        <f t="shared" si="2"/>
        <v>59.175257731958759</v>
      </c>
      <c r="L20" s="73">
        <v>1</v>
      </c>
      <c r="M20" s="76">
        <v>5116.75</v>
      </c>
      <c r="N20" s="67">
        <v>211</v>
      </c>
      <c r="O20" s="69">
        <f t="shared" si="3"/>
        <v>0.41</v>
      </c>
      <c r="P20" s="64">
        <f t="shared" si="4"/>
        <v>2097.8674999999998</v>
      </c>
      <c r="Q20" s="62">
        <f t="shared" si="5"/>
        <v>86.509999999999991</v>
      </c>
    </row>
    <row r="21" spans="2:17" x14ac:dyDescent="0.3">
      <c r="B21" s="10">
        <v>4014</v>
      </c>
      <c r="C21" s="6" t="s">
        <v>59</v>
      </c>
      <c r="D21" s="6">
        <v>434</v>
      </c>
      <c r="E21" s="6">
        <v>33</v>
      </c>
      <c r="F21" s="7">
        <v>4.2</v>
      </c>
      <c r="G21" s="16">
        <v>0.28999999999999998</v>
      </c>
      <c r="H21" s="19">
        <v>4000</v>
      </c>
      <c r="I21" s="45">
        <f t="shared" si="0"/>
        <v>164.94845360824743</v>
      </c>
      <c r="J21" s="21">
        <f t="shared" si="1"/>
        <v>1160</v>
      </c>
      <c r="K21" s="47">
        <f t="shared" si="2"/>
        <v>47.835051546391753</v>
      </c>
      <c r="L21" s="73">
        <v>2</v>
      </c>
      <c r="M21" s="76">
        <v>4365</v>
      </c>
      <c r="N21" s="67">
        <v>180</v>
      </c>
      <c r="O21" s="69">
        <f t="shared" si="3"/>
        <v>0.28999999999999998</v>
      </c>
      <c r="P21" s="64">
        <f t="shared" si="4"/>
        <v>1265.8499999999999</v>
      </c>
      <c r="Q21" s="62">
        <f t="shared" si="5"/>
        <v>52.199999999999996</v>
      </c>
    </row>
    <row r="22" spans="2:17" x14ac:dyDescent="0.3">
      <c r="B22" s="10">
        <v>4015</v>
      </c>
      <c r="C22" s="6" t="s">
        <v>59</v>
      </c>
      <c r="D22" s="6">
        <v>434</v>
      </c>
      <c r="E22" s="6">
        <v>41</v>
      </c>
      <c r="F22" s="7">
        <v>4.2</v>
      </c>
      <c r="G22" s="16">
        <v>0.46</v>
      </c>
      <c r="H22" s="19">
        <v>3500</v>
      </c>
      <c r="I22" s="45">
        <f t="shared" si="0"/>
        <v>144.32989690721649</v>
      </c>
      <c r="J22" s="21">
        <f t="shared" si="1"/>
        <v>1610</v>
      </c>
      <c r="K22" s="47">
        <f t="shared" si="2"/>
        <v>66.391752577319593</v>
      </c>
      <c r="L22" s="73">
        <v>2</v>
      </c>
      <c r="M22" s="76">
        <v>5553.25</v>
      </c>
      <c r="N22" s="67">
        <v>229</v>
      </c>
      <c r="O22" s="69">
        <f t="shared" si="3"/>
        <v>0.46</v>
      </c>
      <c r="P22" s="64">
        <f t="shared" si="4"/>
        <v>2554.4949999999999</v>
      </c>
      <c r="Q22" s="62">
        <f t="shared" si="5"/>
        <v>105.34</v>
      </c>
    </row>
    <row r="23" spans="2:17" x14ac:dyDescent="0.3">
      <c r="B23" s="10">
        <v>4016</v>
      </c>
      <c r="C23" s="6" t="s">
        <v>59</v>
      </c>
      <c r="D23" s="6">
        <v>466</v>
      </c>
      <c r="E23" s="6">
        <v>43</v>
      </c>
      <c r="F23" s="7">
        <v>4.5</v>
      </c>
      <c r="G23" s="16">
        <v>0.54</v>
      </c>
      <c r="H23" s="19">
        <v>3500</v>
      </c>
      <c r="I23" s="45">
        <f t="shared" si="0"/>
        <v>144.32989690721649</v>
      </c>
      <c r="J23" s="21">
        <f t="shared" si="1"/>
        <v>1890.0000000000002</v>
      </c>
      <c r="K23" s="47">
        <f t="shared" si="2"/>
        <v>77.938144329896915</v>
      </c>
      <c r="L23" s="73">
        <v>1</v>
      </c>
      <c r="M23" s="76">
        <v>5310.75</v>
      </c>
      <c r="N23" s="67">
        <v>219</v>
      </c>
      <c r="O23" s="69">
        <f t="shared" si="3"/>
        <v>0.54</v>
      </c>
      <c r="P23" s="64">
        <f t="shared" si="4"/>
        <v>2867.8050000000003</v>
      </c>
      <c r="Q23" s="62">
        <f t="shared" si="5"/>
        <v>118.26</v>
      </c>
    </row>
    <row r="24" spans="2:17" x14ac:dyDescent="0.3">
      <c r="B24" s="10">
        <v>4017</v>
      </c>
      <c r="C24" s="6" t="s">
        <v>59</v>
      </c>
      <c r="D24" s="6">
        <v>437</v>
      </c>
      <c r="E24" s="6">
        <v>89</v>
      </c>
      <c r="F24" s="7">
        <v>4.2</v>
      </c>
      <c r="G24" s="16">
        <v>2.2599999999999998</v>
      </c>
      <c r="H24" s="19">
        <v>3500</v>
      </c>
      <c r="I24" s="45">
        <f t="shared" si="0"/>
        <v>144.32989690721649</v>
      </c>
      <c r="J24" s="21">
        <f t="shared" si="1"/>
        <v>7909.9999999999991</v>
      </c>
      <c r="K24" s="47">
        <f t="shared" si="2"/>
        <v>326.18556701030923</v>
      </c>
      <c r="L24" s="73">
        <v>1</v>
      </c>
      <c r="M24" s="76">
        <v>6741.5</v>
      </c>
      <c r="N24" s="67">
        <v>278</v>
      </c>
      <c r="O24" s="69">
        <f t="shared" si="3"/>
        <v>2.2599999999999998</v>
      </c>
      <c r="P24" s="64">
        <f t="shared" si="4"/>
        <v>15235.789999999999</v>
      </c>
      <c r="Q24" s="62">
        <f t="shared" si="5"/>
        <v>628.28</v>
      </c>
    </row>
    <row r="25" spans="2:17" x14ac:dyDescent="0.3">
      <c r="B25" s="10">
        <v>4018</v>
      </c>
      <c r="C25" s="6" t="s">
        <v>59</v>
      </c>
      <c r="D25" s="6">
        <v>430</v>
      </c>
      <c r="E25" s="6">
        <v>45</v>
      </c>
      <c r="F25" s="7">
        <v>4.2</v>
      </c>
      <c r="G25" s="16">
        <v>0.56999999999999995</v>
      </c>
      <c r="H25" s="19">
        <v>3500</v>
      </c>
      <c r="I25" s="45">
        <f t="shared" si="0"/>
        <v>144.32989690721649</v>
      </c>
      <c r="J25" s="21">
        <f t="shared" si="1"/>
        <v>1994.9999999999998</v>
      </c>
      <c r="K25" s="47">
        <f t="shared" si="2"/>
        <v>82.268041237113394</v>
      </c>
      <c r="L25" s="73">
        <v>1</v>
      </c>
      <c r="M25" s="76">
        <v>6838.5</v>
      </c>
      <c r="N25" s="67">
        <v>282</v>
      </c>
      <c r="O25" s="69">
        <f t="shared" si="3"/>
        <v>0.56999999999999995</v>
      </c>
      <c r="P25" s="64">
        <f t="shared" si="4"/>
        <v>3897.9449999999997</v>
      </c>
      <c r="Q25" s="62">
        <f t="shared" si="5"/>
        <v>160.73999999999998</v>
      </c>
    </row>
    <row r="26" spans="2:17" x14ac:dyDescent="0.3">
      <c r="B26" s="10">
        <v>4019</v>
      </c>
      <c r="C26" s="6" t="s">
        <v>59</v>
      </c>
      <c r="D26" s="6">
        <v>438</v>
      </c>
      <c r="E26" s="6">
        <v>61</v>
      </c>
      <c r="F26" s="7">
        <v>4.2</v>
      </c>
      <c r="G26" s="16">
        <v>1.05</v>
      </c>
      <c r="H26" s="19">
        <v>5000</v>
      </c>
      <c r="I26" s="45">
        <f t="shared" si="0"/>
        <v>206.18556701030928</v>
      </c>
      <c r="J26" s="21">
        <f t="shared" si="1"/>
        <v>5250</v>
      </c>
      <c r="K26" s="47">
        <f t="shared" si="2"/>
        <v>216.49484536082477</v>
      </c>
      <c r="L26" s="73">
        <v>0</v>
      </c>
      <c r="M26" s="76" t="s">
        <v>39</v>
      </c>
      <c r="N26" s="67" t="s">
        <v>39</v>
      </c>
      <c r="O26" s="69" t="str">
        <f t="shared" si="3"/>
        <v/>
      </c>
      <c r="P26" s="64" t="str">
        <f t="shared" si="4"/>
        <v/>
      </c>
      <c r="Q26" s="62" t="str">
        <f t="shared" si="5"/>
        <v/>
      </c>
    </row>
    <row r="27" spans="2:17" x14ac:dyDescent="0.3">
      <c r="B27" s="10">
        <v>4020</v>
      </c>
      <c r="C27" s="6" t="s">
        <v>59</v>
      </c>
      <c r="D27" s="6">
        <v>445</v>
      </c>
      <c r="E27" s="6">
        <v>52</v>
      </c>
      <c r="F27" s="7">
        <v>4.3</v>
      </c>
      <c r="G27" s="16">
        <v>0.77</v>
      </c>
      <c r="H27" s="19">
        <v>10000</v>
      </c>
      <c r="I27" s="45">
        <f t="shared" si="0"/>
        <v>412.37113402061857</v>
      </c>
      <c r="J27" s="21">
        <f t="shared" si="1"/>
        <v>7700</v>
      </c>
      <c r="K27" s="47">
        <f t="shared" si="2"/>
        <v>317.5257731958763</v>
      </c>
      <c r="L27" s="73">
        <v>2</v>
      </c>
      <c r="M27" s="76">
        <v>11130.75</v>
      </c>
      <c r="N27" s="67">
        <v>459</v>
      </c>
      <c r="O27" s="69">
        <f t="shared" si="3"/>
        <v>0.77</v>
      </c>
      <c r="P27" s="64">
        <f t="shared" si="4"/>
        <v>8570.6774999999998</v>
      </c>
      <c r="Q27" s="62">
        <f t="shared" si="5"/>
        <v>353.43</v>
      </c>
    </row>
    <row r="28" spans="2:17" x14ac:dyDescent="0.3">
      <c r="B28" s="10">
        <v>4021</v>
      </c>
      <c r="C28" s="6" t="s">
        <v>59</v>
      </c>
      <c r="D28" s="6">
        <v>444</v>
      </c>
      <c r="E28" s="6">
        <v>52</v>
      </c>
      <c r="F28" s="7">
        <v>4.3</v>
      </c>
      <c r="G28" s="16">
        <v>0.77</v>
      </c>
      <c r="H28" s="19">
        <v>3500</v>
      </c>
      <c r="I28" s="45">
        <f t="shared" si="0"/>
        <v>144.32989690721649</v>
      </c>
      <c r="J28" s="21">
        <f t="shared" si="1"/>
        <v>2695</v>
      </c>
      <c r="K28" s="47">
        <f t="shared" si="2"/>
        <v>111.1340206185567</v>
      </c>
      <c r="L28" s="73">
        <v>1</v>
      </c>
      <c r="M28" s="76">
        <v>6450.5</v>
      </c>
      <c r="N28" s="67">
        <v>266</v>
      </c>
      <c r="O28" s="69">
        <f t="shared" si="3"/>
        <v>0.77</v>
      </c>
      <c r="P28" s="64">
        <f t="shared" si="4"/>
        <v>4966.8850000000002</v>
      </c>
      <c r="Q28" s="62">
        <f t="shared" si="5"/>
        <v>204.82</v>
      </c>
    </row>
    <row r="29" spans="2:17" x14ac:dyDescent="0.3">
      <c r="B29" s="10">
        <v>4022</v>
      </c>
      <c r="C29" s="6" t="s">
        <v>59</v>
      </c>
      <c r="D29" s="6">
        <v>434</v>
      </c>
      <c r="E29" s="6">
        <v>35</v>
      </c>
      <c r="F29" s="7">
        <v>4.2</v>
      </c>
      <c r="G29" s="16">
        <v>0.34</v>
      </c>
      <c r="H29" s="19">
        <v>3500</v>
      </c>
      <c r="I29" s="45">
        <f t="shared" si="0"/>
        <v>144.32989690721649</v>
      </c>
      <c r="J29" s="21">
        <f t="shared" si="1"/>
        <v>1190</v>
      </c>
      <c r="K29" s="47">
        <f t="shared" si="2"/>
        <v>49.072164948453612</v>
      </c>
      <c r="L29" s="73">
        <v>1</v>
      </c>
      <c r="M29" s="76">
        <v>3710.25</v>
      </c>
      <c r="N29" s="67">
        <v>153</v>
      </c>
      <c r="O29" s="69">
        <f t="shared" si="3"/>
        <v>0.34</v>
      </c>
      <c r="P29" s="64">
        <f t="shared" si="4"/>
        <v>1261.4850000000001</v>
      </c>
      <c r="Q29" s="62">
        <f t="shared" si="5"/>
        <v>52.02</v>
      </c>
    </row>
    <row r="30" spans="2:17" x14ac:dyDescent="0.3">
      <c r="B30" s="10">
        <v>4023</v>
      </c>
      <c r="C30" s="6" t="s">
        <v>59</v>
      </c>
      <c r="D30" s="6">
        <v>437</v>
      </c>
      <c r="E30" s="6">
        <v>34</v>
      </c>
      <c r="F30" s="7">
        <v>4.2</v>
      </c>
      <c r="G30" s="16">
        <v>0.32</v>
      </c>
      <c r="H30" s="19">
        <v>3500</v>
      </c>
      <c r="I30" s="45">
        <f t="shared" si="0"/>
        <v>144.32989690721649</v>
      </c>
      <c r="J30" s="21">
        <f t="shared" si="1"/>
        <v>1120</v>
      </c>
      <c r="K30" s="47">
        <f t="shared" si="2"/>
        <v>46.185567010309278</v>
      </c>
      <c r="L30" s="73">
        <v>1</v>
      </c>
      <c r="M30" s="76">
        <v>3710.25</v>
      </c>
      <c r="N30" s="67">
        <v>153</v>
      </c>
      <c r="O30" s="69">
        <f t="shared" si="3"/>
        <v>0.32</v>
      </c>
      <c r="P30" s="64">
        <f t="shared" si="4"/>
        <v>1187.28</v>
      </c>
      <c r="Q30" s="62">
        <f t="shared" si="5"/>
        <v>48.96</v>
      </c>
    </row>
    <row r="31" spans="2:17" x14ac:dyDescent="0.3">
      <c r="B31" s="10">
        <v>4024</v>
      </c>
      <c r="C31" s="6" t="s">
        <v>59</v>
      </c>
      <c r="D31" s="6">
        <v>434</v>
      </c>
      <c r="E31" s="6">
        <v>40</v>
      </c>
      <c r="F31" s="7">
        <v>4.2</v>
      </c>
      <c r="G31" s="16">
        <v>0.44</v>
      </c>
      <c r="H31" s="19">
        <v>3500</v>
      </c>
      <c r="I31" s="45">
        <f t="shared" si="0"/>
        <v>144.32989690721649</v>
      </c>
      <c r="J31" s="21">
        <f t="shared" si="1"/>
        <v>1540</v>
      </c>
      <c r="K31" s="47">
        <f t="shared" si="2"/>
        <v>63.505154639175259</v>
      </c>
      <c r="L31" s="73">
        <v>1</v>
      </c>
      <c r="M31" s="76">
        <v>5795.75</v>
      </c>
      <c r="N31" s="67">
        <v>239</v>
      </c>
      <c r="O31" s="69">
        <f t="shared" si="3"/>
        <v>0.44</v>
      </c>
      <c r="P31" s="64">
        <f t="shared" si="4"/>
        <v>2550.13</v>
      </c>
      <c r="Q31" s="62">
        <f t="shared" si="5"/>
        <v>105.16</v>
      </c>
    </row>
    <row r="32" spans="2:17" x14ac:dyDescent="0.3">
      <c r="B32" s="10">
        <v>4025</v>
      </c>
      <c r="C32" s="6" t="s">
        <v>59</v>
      </c>
      <c r="D32" s="6">
        <v>432</v>
      </c>
      <c r="E32" s="6">
        <v>43</v>
      </c>
      <c r="F32" s="7">
        <v>4.2</v>
      </c>
      <c r="G32" s="16">
        <v>0.51</v>
      </c>
      <c r="H32" s="19">
        <v>3700</v>
      </c>
      <c r="I32" s="45">
        <f t="shared" si="0"/>
        <v>152.57731958762886</v>
      </c>
      <c r="J32" s="21">
        <f t="shared" si="1"/>
        <v>1887</v>
      </c>
      <c r="K32" s="47">
        <f t="shared" si="2"/>
        <v>77.814432989690715</v>
      </c>
      <c r="L32" s="73">
        <v>2</v>
      </c>
      <c r="M32" s="76">
        <v>8705.75</v>
      </c>
      <c r="N32" s="67">
        <v>359</v>
      </c>
      <c r="O32" s="69">
        <f t="shared" si="3"/>
        <v>0.51</v>
      </c>
      <c r="P32" s="64">
        <f t="shared" si="4"/>
        <v>4439.9324999999999</v>
      </c>
      <c r="Q32" s="62">
        <f t="shared" si="5"/>
        <v>183.09</v>
      </c>
    </row>
    <row r="33" spans="2:17" x14ac:dyDescent="0.3">
      <c r="B33" s="10">
        <v>4026</v>
      </c>
      <c r="C33" s="6" t="s">
        <v>59</v>
      </c>
      <c r="D33" s="6">
        <v>430</v>
      </c>
      <c r="E33" s="6">
        <v>34</v>
      </c>
      <c r="F33" s="7">
        <v>4.2</v>
      </c>
      <c r="G33" s="16">
        <v>0.32</v>
      </c>
      <c r="H33" s="19">
        <v>3500</v>
      </c>
      <c r="I33" s="45">
        <f t="shared" si="0"/>
        <v>144.32989690721649</v>
      </c>
      <c r="J33" s="21">
        <f t="shared" si="1"/>
        <v>1120</v>
      </c>
      <c r="K33" s="47">
        <f t="shared" si="2"/>
        <v>46.185567010309278</v>
      </c>
      <c r="L33" s="73">
        <v>1</v>
      </c>
      <c r="M33" s="76">
        <v>3734.5</v>
      </c>
      <c r="N33" s="67">
        <v>154</v>
      </c>
      <c r="O33" s="69">
        <f t="shared" si="3"/>
        <v>0.32</v>
      </c>
      <c r="P33" s="64">
        <f t="shared" si="4"/>
        <v>1195.04</v>
      </c>
      <c r="Q33" s="62">
        <f t="shared" si="5"/>
        <v>49.28</v>
      </c>
    </row>
    <row r="34" spans="2:17" x14ac:dyDescent="0.3">
      <c r="B34" s="10">
        <v>4027</v>
      </c>
      <c r="C34" s="6" t="s">
        <v>59</v>
      </c>
      <c r="D34" s="6">
        <v>433</v>
      </c>
      <c r="E34" s="6">
        <v>36</v>
      </c>
      <c r="F34" s="7">
        <v>4.2</v>
      </c>
      <c r="G34" s="16">
        <v>0.36</v>
      </c>
      <c r="H34" s="19">
        <v>4500</v>
      </c>
      <c r="I34" s="45">
        <f t="shared" si="0"/>
        <v>185.56701030927834</v>
      </c>
      <c r="J34" s="21">
        <f t="shared" si="1"/>
        <v>1620</v>
      </c>
      <c r="K34" s="47">
        <f t="shared" si="2"/>
        <v>66.804123711340196</v>
      </c>
      <c r="L34" s="73">
        <v>1</v>
      </c>
      <c r="M34" s="76">
        <v>4600</v>
      </c>
      <c r="N34" s="67">
        <v>189.69072164948454</v>
      </c>
      <c r="O34" s="69">
        <f t="shared" si="3"/>
        <v>0.36</v>
      </c>
      <c r="P34" s="64">
        <f t="shared" si="4"/>
        <v>1656</v>
      </c>
      <c r="Q34" s="62">
        <f t="shared" si="5"/>
        <v>68.288659793814432</v>
      </c>
    </row>
    <row r="35" spans="2:17" x14ac:dyDescent="0.3">
      <c r="B35" s="10">
        <v>4028</v>
      </c>
      <c r="C35" s="6" t="s">
        <v>59</v>
      </c>
      <c r="D35" s="6">
        <v>485</v>
      </c>
      <c r="E35" s="6">
        <v>49</v>
      </c>
      <c r="F35" s="7">
        <v>4.7</v>
      </c>
      <c r="G35" s="16">
        <v>0.7</v>
      </c>
      <c r="H35" s="19">
        <v>10000</v>
      </c>
      <c r="I35" s="45">
        <f t="shared" si="0"/>
        <v>412.37113402061857</v>
      </c>
      <c r="J35" s="21">
        <f t="shared" si="1"/>
        <v>7000</v>
      </c>
      <c r="K35" s="47">
        <f t="shared" si="2"/>
        <v>288.65979381443299</v>
      </c>
      <c r="L35" s="73">
        <v>2</v>
      </c>
      <c r="M35" s="76">
        <v>13070.75</v>
      </c>
      <c r="N35" s="67">
        <v>539</v>
      </c>
      <c r="O35" s="69">
        <f t="shared" si="3"/>
        <v>0.7</v>
      </c>
      <c r="P35" s="64">
        <f t="shared" si="4"/>
        <v>9149.5249999999996</v>
      </c>
      <c r="Q35" s="62">
        <f t="shared" si="5"/>
        <v>377.29999999999995</v>
      </c>
    </row>
    <row r="36" spans="2:17" x14ac:dyDescent="0.3">
      <c r="B36" s="10">
        <v>4029</v>
      </c>
      <c r="C36" s="6" t="s">
        <v>59</v>
      </c>
      <c r="D36" s="6">
        <v>432</v>
      </c>
      <c r="E36" s="6">
        <v>39</v>
      </c>
      <c r="F36" s="7">
        <v>4.2</v>
      </c>
      <c r="G36" s="16">
        <v>0.42</v>
      </c>
      <c r="H36" s="19">
        <v>9000</v>
      </c>
      <c r="I36" s="45">
        <f t="shared" si="0"/>
        <v>371.13402061855669</v>
      </c>
      <c r="J36" s="21">
        <f t="shared" si="1"/>
        <v>3780</v>
      </c>
      <c r="K36" s="47">
        <f t="shared" si="2"/>
        <v>155.8762886597938</v>
      </c>
      <c r="L36" s="73">
        <v>2</v>
      </c>
      <c r="M36" s="76">
        <v>11130.75</v>
      </c>
      <c r="N36" s="67">
        <v>459</v>
      </c>
      <c r="O36" s="69">
        <f t="shared" si="3"/>
        <v>0.42</v>
      </c>
      <c r="P36" s="64">
        <f t="shared" si="4"/>
        <v>4674.915</v>
      </c>
      <c r="Q36" s="62">
        <f t="shared" si="5"/>
        <v>192.78</v>
      </c>
    </row>
    <row r="37" spans="2:17" x14ac:dyDescent="0.3">
      <c r="B37" s="10">
        <v>4030</v>
      </c>
      <c r="C37" s="6" t="s">
        <v>59</v>
      </c>
      <c r="D37" s="6">
        <v>438</v>
      </c>
      <c r="E37" s="6">
        <v>34</v>
      </c>
      <c r="F37" s="7">
        <v>4.2</v>
      </c>
      <c r="G37" s="16">
        <v>0.32</v>
      </c>
      <c r="H37" s="19">
        <v>7000</v>
      </c>
      <c r="I37" s="45">
        <f t="shared" si="0"/>
        <v>288.65979381443299</v>
      </c>
      <c r="J37" s="21">
        <f t="shared" si="1"/>
        <v>2240</v>
      </c>
      <c r="K37" s="47">
        <f t="shared" si="2"/>
        <v>92.371134020618555</v>
      </c>
      <c r="L37" s="73">
        <v>1</v>
      </c>
      <c r="M37" s="76">
        <v>4365</v>
      </c>
      <c r="N37" s="67">
        <v>180</v>
      </c>
      <c r="O37" s="69">
        <f t="shared" si="3"/>
        <v>0.32</v>
      </c>
      <c r="P37" s="64">
        <f t="shared" si="4"/>
        <v>1396.8</v>
      </c>
      <c r="Q37" s="62">
        <f t="shared" si="5"/>
        <v>57.6</v>
      </c>
    </row>
    <row r="38" spans="2:17" x14ac:dyDescent="0.3">
      <c r="B38" s="10">
        <v>4031</v>
      </c>
      <c r="C38" s="6" t="s">
        <v>59</v>
      </c>
      <c r="D38" s="6">
        <v>435</v>
      </c>
      <c r="E38" s="6">
        <v>45</v>
      </c>
      <c r="F38" s="7">
        <v>4.2</v>
      </c>
      <c r="G38" s="16">
        <v>0.56999999999999995</v>
      </c>
      <c r="H38" s="19">
        <v>9000</v>
      </c>
      <c r="I38" s="45">
        <f t="shared" si="0"/>
        <v>371.13402061855669</v>
      </c>
      <c r="J38" s="21">
        <f t="shared" si="1"/>
        <v>5130</v>
      </c>
      <c r="K38" s="47">
        <f t="shared" si="2"/>
        <v>211.54639175257731</v>
      </c>
      <c r="L38" s="73">
        <v>3</v>
      </c>
      <c r="M38" s="76">
        <v>12828.25</v>
      </c>
      <c r="N38" s="67">
        <v>529</v>
      </c>
      <c r="O38" s="69">
        <f t="shared" si="3"/>
        <v>0.56999999999999995</v>
      </c>
      <c r="P38" s="64">
        <f t="shared" si="4"/>
        <v>7312.1024999999991</v>
      </c>
      <c r="Q38" s="62">
        <f t="shared" si="5"/>
        <v>301.52999999999997</v>
      </c>
    </row>
    <row r="39" spans="2:17" x14ac:dyDescent="0.3">
      <c r="B39" s="10">
        <v>4032</v>
      </c>
      <c r="C39" s="6" t="s">
        <v>59</v>
      </c>
      <c r="D39" s="6">
        <v>441</v>
      </c>
      <c r="E39" s="6">
        <v>65</v>
      </c>
      <c r="F39" s="7">
        <v>4.3</v>
      </c>
      <c r="G39" s="16">
        <v>1.22</v>
      </c>
      <c r="H39" s="19">
        <v>12000</v>
      </c>
      <c r="I39" s="45">
        <f t="shared" si="0"/>
        <v>494.84536082474227</v>
      </c>
      <c r="J39" s="21">
        <f t="shared" si="1"/>
        <v>14640</v>
      </c>
      <c r="K39" s="47">
        <f t="shared" si="2"/>
        <v>603.71134020618558</v>
      </c>
      <c r="L39" s="73">
        <v>3</v>
      </c>
      <c r="M39" s="76">
        <v>15495.75</v>
      </c>
      <c r="N39" s="67">
        <v>639</v>
      </c>
      <c r="O39" s="69">
        <f t="shared" si="3"/>
        <v>1.22</v>
      </c>
      <c r="P39" s="64">
        <f t="shared" si="4"/>
        <v>18904.814999999999</v>
      </c>
      <c r="Q39" s="62">
        <f t="shared" si="5"/>
        <v>779.57999999999993</v>
      </c>
    </row>
    <row r="40" spans="2:17" x14ac:dyDescent="0.3">
      <c r="B40" s="10">
        <v>4033</v>
      </c>
      <c r="C40" s="39" t="s">
        <v>59</v>
      </c>
      <c r="D40" s="6">
        <v>433</v>
      </c>
      <c r="E40" s="6">
        <v>43</v>
      </c>
      <c r="F40" s="7">
        <v>4.2</v>
      </c>
      <c r="G40" s="16">
        <v>0.51</v>
      </c>
      <c r="H40" s="19">
        <v>9000</v>
      </c>
      <c r="I40" s="45">
        <f t="shared" si="0"/>
        <v>371.13402061855669</v>
      </c>
      <c r="J40" s="21">
        <f t="shared" si="1"/>
        <v>4590</v>
      </c>
      <c r="K40" s="47">
        <f t="shared" si="2"/>
        <v>189.27835051546393</v>
      </c>
      <c r="L40" s="73">
        <v>3</v>
      </c>
      <c r="M40" s="76">
        <v>11858.25</v>
      </c>
      <c r="N40" s="67">
        <v>489</v>
      </c>
      <c r="O40" s="69">
        <f t="shared" si="3"/>
        <v>0.51</v>
      </c>
      <c r="P40" s="64">
        <f t="shared" si="4"/>
        <v>6047.7075000000004</v>
      </c>
      <c r="Q40" s="62">
        <f t="shared" si="5"/>
        <v>249.39000000000001</v>
      </c>
    </row>
    <row r="41" spans="2:17" x14ac:dyDescent="0.3">
      <c r="B41" s="10">
        <v>4034</v>
      </c>
      <c r="C41" s="39" t="s">
        <v>59</v>
      </c>
      <c r="D41" s="6">
        <v>431</v>
      </c>
      <c r="E41" s="6">
        <v>45</v>
      </c>
      <c r="F41" s="7">
        <v>4.2</v>
      </c>
      <c r="G41" s="16">
        <v>0.56999999999999995</v>
      </c>
      <c r="H41" s="19">
        <v>9000</v>
      </c>
      <c r="I41" s="45">
        <f t="shared" si="0"/>
        <v>371.13402061855669</v>
      </c>
      <c r="J41" s="21">
        <f t="shared" si="1"/>
        <v>5130</v>
      </c>
      <c r="K41" s="47">
        <f t="shared" si="2"/>
        <v>211.54639175257731</v>
      </c>
      <c r="L41" s="73">
        <v>3</v>
      </c>
      <c r="M41" s="76">
        <v>12343.25</v>
      </c>
      <c r="N41" s="67">
        <v>509</v>
      </c>
      <c r="O41" s="69">
        <f t="shared" si="3"/>
        <v>0.56999999999999995</v>
      </c>
      <c r="P41" s="64">
        <f t="shared" si="4"/>
        <v>7035.6524999999992</v>
      </c>
      <c r="Q41" s="62">
        <f t="shared" si="5"/>
        <v>290.13</v>
      </c>
    </row>
    <row r="42" spans="2:17" x14ac:dyDescent="0.3">
      <c r="B42" s="10">
        <v>4035</v>
      </c>
      <c r="C42" s="6" t="s">
        <v>59</v>
      </c>
      <c r="D42" s="6">
        <v>433</v>
      </c>
      <c r="E42" s="6">
        <v>38</v>
      </c>
      <c r="F42" s="7">
        <v>4.2</v>
      </c>
      <c r="G42" s="16">
        <v>0.4</v>
      </c>
      <c r="H42" s="19">
        <v>8000</v>
      </c>
      <c r="I42" s="45">
        <f t="shared" si="0"/>
        <v>329.89690721649487</v>
      </c>
      <c r="J42" s="21">
        <f t="shared" si="1"/>
        <v>3200</v>
      </c>
      <c r="K42" s="47">
        <f t="shared" si="2"/>
        <v>131.95876288659795</v>
      </c>
      <c r="L42" s="73">
        <v>2</v>
      </c>
      <c r="M42" s="76">
        <v>10888.25</v>
      </c>
      <c r="N42" s="67">
        <v>449</v>
      </c>
      <c r="O42" s="69">
        <f t="shared" si="3"/>
        <v>0.4</v>
      </c>
      <c r="P42" s="64">
        <f t="shared" si="4"/>
        <v>4355.3</v>
      </c>
      <c r="Q42" s="62">
        <f t="shared" si="5"/>
        <v>179.60000000000002</v>
      </c>
    </row>
    <row r="43" spans="2:17" x14ac:dyDescent="0.3">
      <c r="B43" s="10">
        <v>4036</v>
      </c>
      <c r="C43" s="6" t="s">
        <v>59</v>
      </c>
      <c r="D43" s="6">
        <v>444</v>
      </c>
      <c r="E43" s="6">
        <v>53</v>
      </c>
      <c r="F43" s="7">
        <v>4.3</v>
      </c>
      <c r="G43" s="16">
        <v>0.81</v>
      </c>
      <c r="H43" s="19">
        <v>6500</v>
      </c>
      <c r="I43" s="45">
        <f t="shared" si="0"/>
        <v>268.04123711340208</v>
      </c>
      <c r="J43" s="21">
        <f t="shared" si="1"/>
        <v>5265</v>
      </c>
      <c r="K43" s="47">
        <f t="shared" si="2"/>
        <v>217.11340206185571</v>
      </c>
      <c r="L43" s="73">
        <v>1</v>
      </c>
      <c r="M43" s="76">
        <v>7250.75</v>
      </c>
      <c r="N43" s="67">
        <v>299</v>
      </c>
      <c r="O43" s="69">
        <f t="shared" si="3"/>
        <v>0.81</v>
      </c>
      <c r="P43" s="64">
        <f t="shared" si="4"/>
        <v>5873.1075000000001</v>
      </c>
      <c r="Q43" s="62">
        <f t="shared" si="5"/>
        <v>242.19000000000003</v>
      </c>
    </row>
    <row r="44" spans="2:17" x14ac:dyDescent="0.3">
      <c r="B44" s="10">
        <v>4037</v>
      </c>
      <c r="C44" s="6" t="s">
        <v>59</v>
      </c>
      <c r="D44" s="6">
        <v>436</v>
      </c>
      <c r="E44" s="6">
        <v>48</v>
      </c>
      <c r="F44" s="7">
        <v>4.2</v>
      </c>
      <c r="G44" s="16">
        <v>0.64</v>
      </c>
      <c r="H44" s="19">
        <v>5500</v>
      </c>
      <c r="I44" s="45">
        <f t="shared" si="0"/>
        <v>226.8041237113402</v>
      </c>
      <c r="J44" s="21">
        <f t="shared" si="1"/>
        <v>3520</v>
      </c>
      <c r="K44" s="47">
        <f t="shared" si="2"/>
        <v>145.15463917525773</v>
      </c>
      <c r="L44" s="73">
        <v>1</v>
      </c>
      <c r="M44" s="76">
        <v>6959.75</v>
      </c>
      <c r="N44" s="67">
        <v>287</v>
      </c>
      <c r="O44" s="69">
        <f t="shared" si="3"/>
        <v>0.64</v>
      </c>
      <c r="P44" s="64">
        <f t="shared" si="4"/>
        <v>4454.24</v>
      </c>
      <c r="Q44" s="62">
        <f t="shared" si="5"/>
        <v>183.68</v>
      </c>
    </row>
    <row r="45" spans="2:17" x14ac:dyDescent="0.3">
      <c r="B45" s="10">
        <v>4038</v>
      </c>
      <c r="C45" s="6" t="s">
        <v>59</v>
      </c>
      <c r="D45" s="6">
        <v>430</v>
      </c>
      <c r="E45" s="6">
        <v>49</v>
      </c>
      <c r="F45" s="7">
        <v>4.2</v>
      </c>
      <c r="G45" s="16">
        <v>0.67</v>
      </c>
      <c r="H45" s="19">
        <v>4000</v>
      </c>
      <c r="I45" s="45">
        <f t="shared" si="0"/>
        <v>164.94845360824743</v>
      </c>
      <c r="J45" s="21">
        <f t="shared" si="1"/>
        <v>2680</v>
      </c>
      <c r="K45" s="47">
        <f t="shared" si="2"/>
        <v>110.51546391752579</v>
      </c>
      <c r="L45" s="73">
        <v>1</v>
      </c>
      <c r="M45" s="76">
        <v>6402</v>
      </c>
      <c r="N45" s="67">
        <v>264</v>
      </c>
      <c r="O45" s="69">
        <f t="shared" si="3"/>
        <v>0.67</v>
      </c>
      <c r="P45" s="64">
        <f t="shared" si="4"/>
        <v>4289.34</v>
      </c>
      <c r="Q45" s="62">
        <f t="shared" si="5"/>
        <v>176.88000000000002</v>
      </c>
    </row>
    <row r="46" spans="2:17" x14ac:dyDescent="0.3">
      <c r="B46" s="10">
        <v>4039</v>
      </c>
      <c r="C46" s="39" t="s">
        <v>59</v>
      </c>
      <c r="D46" s="6">
        <v>434</v>
      </c>
      <c r="E46" s="6">
        <v>39</v>
      </c>
      <c r="F46" s="7">
        <v>4.2</v>
      </c>
      <c r="G46" s="16">
        <v>0.42</v>
      </c>
      <c r="H46" s="19">
        <v>4500</v>
      </c>
      <c r="I46" s="45">
        <f t="shared" si="0"/>
        <v>185.56701030927834</v>
      </c>
      <c r="J46" s="21">
        <f t="shared" si="1"/>
        <v>1890</v>
      </c>
      <c r="K46" s="47">
        <f t="shared" si="2"/>
        <v>77.9381443298969</v>
      </c>
      <c r="L46" s="73">
        <v>2</v>
      </c>
      <c r="M46" s="76">
        <v>9918.25</v>
      </c>
      <c r="N46" s="67">
        <v>409</v>
      </c>
      <c r="O46" s="69">
        <f t="shared" si="3"/>
        <v>0.42</v>
      </c>
      <c r="P46" s="64">
        <f t="shared" si="4"/>
        <v>4165.665</v>
      </c>
      <c r="Q46" s="62">
        <f t="shared" si="5"/>
        <v>171.78</v>
      </c>
    </row>
    <row r="47" spans="2:17" x14ac:dyDescent="0.3">
      <c r="B47" s="10">
        <v>4040</v>
      </c>
      <c r="C47" s="39" t="s">
        <v>59</v>
      </c>
      <c r="D47" s="6">
        <v>434</v>
      </c>
      <c r="E47" s="6">
        <v>37</v>
      </c>
      <c r="F47" s="7">
        <v>4.2</v>
      </c>
      <c r="G47" s="16">
        <v>0.38</v>
      </c>
      <c r="H47" s="19">
        <v>4500</v>
      </c>
      <c r="I47" s="45">
        <f t="shared" si="0"/>
        <v>185.56701030927834</v>
      </c>
      <c r="J47" s="21">
        <f t="shared" si="1"/>
        <v>1710</v>
      </c>
      <c r="K47" s="47">
        <f t="shared" si="2"/>
        <v>70.515463917525778</v>
      </c>
      <c r="L47" s="73">
        <v>2</v>
      </c>
      <c r="M47" s="76">
        <v>9918.25</v>
      </c>
      <c r="N47" s="67">
        <v>409</v>
      </c>
      <c r="O47" s="69">
        <f t="shared" si="3"/>
        <v>0.38</v>
      </c>
      <c r="P47" s="64">
        <f t="shared" si="4"/>
        <v>3768.9349999999999</v>
      </c>
      <c r="Q47" s="62">
        <f t="shared" si="5"/>
        <v>155.42000000000002</v>
      </c>
    </row>
    <row r="48" spans="2:17" x14ac:dyDescent="0.3">
      <c r="B48" s="10">
        <v>4041</v>
      </c>
      <c r="C48" s="6" t="s">
        <v>59</v>
      </c>
      <c r="D48" s="6">
        <v>428</v>
      </c>
      <c r="E48" s="6">
        <v>45</v>
      </c>
      <c r="F48" s="7">
        <v>4.0999999999999996</v>
      </c>
      <c r="G48" s="16">
        <v>0.55000000000000004</v>
      </c>
      <c r="H48" s="19">
        <v>6000</v>
      </c>
      <c r="I48" s="45">
        <f t="shared" si="0"/>
        <v>247.42268041237114</v>
      </c>
      <c r="J48" s="21">
        <f t="shared" si="1"/>
        <v>3300.0000000000005</v>
      </c>
      <c r="K48" s="47">
        <f t="shared" si="2"/>
        <v>136.08247422680412</v>
      </c>
      <c r="L48" s="73">
        <v>2</v>
      </c>
      <c r="M48" s="76">
        <v>11858.25</v>
      </c>
      <c r="N48" s="67">
        <v>489</v>
      </c>
      <c r="O48" s="69">
        <f t="shared" si="3"/>
        <v>0.55000000000000004</v>
      </c>
      <c r="P48" s="64">
        <f t="shared" si="4"/>
        <v>6522.0375000000004</v>
      </c>
      <c r="Q48" s="62">
        <f t="shared" si="5"/>
        <v>268.95000000000005</v>
      </c>
    </row>
    <row r="49" spans="2:17" x14ac:dyDescent="0.3">
      <c r="B49" s="10">
        <v>4042</v>
      </c>
      <c r="C49" s="6" t="s">
        <v>59</v>
      </c>
      <c r="D49" s="6">
        <v>432</v>
      </c>
      <c r="E49" s="6">
        <v>37</v>
      </c>
      <c r="F49" s="7">
        <v>4.2</v>
      </c>
      <c r="G49" s="16">
        <v>0.38</v>
      </c>
      <c r="H49" s="19">
        <v>4500</v>
      </c>
      <c r="I49" s="45">
        <f t="shared" si="0"/>
        <v>185.56701030927834</v>
      </c>
      <c r="J49" s="21">
        <f t="shared" si="1"/>
        <v>1710</v>
      </c>
      <c r="K49" s="47">
        <f t="shared" si="2"/>
        <v>70.515463917525778</v>
      </c>
      <c r="L49" s="73">
        <v>1</v>
      </c>
      <c r="M49" s="76">
        <v>4631.75</v>
      </c>
      <c r="N49" s="67">
        <v>191</v>
      </c>
      <c r="O49" s="69">
        <f t="shared" si="3"/>
        <v>0.38</v>
      </c>
      <c r="P49" s="64">
        <f t="shared" si="4"/>
        <v>1760.0650000000001</v>
      </c>
      <c r="Q49" s="62">
        <f t="shared" si="5"/>
        <v>72.58</v>
      </c>
    </row>
    <row r="50" spans="2:17" x14ac:dyDescent="0.3">
      <c r="B50" s="10">
        <v>4043</v>
      </c>
      <c r="C50" s="6" t="s">
        <v>59</v>
      </c>
      <c r="D50" s="6">
        <v>434</v>
      </c>
      <c r="E50" s="6">
        <v>52</v>
      </c>
      <c r="F50" s="7">
        <v>4.2</v>
      </c>
      <c r="G50" s="16">
        <v>0.76</v>
      </c>
      <c r="H50" s="19">
        <v>7000</v>
      </c>
      <c r="I50" s="45">
        <f t="shared" si="0"/>
        <v>288.65979381443299</v>
      </c>
      <c r="J50" s="21">
        <f t="shared" si="1"/>
        <v>5320</v>
      </c>
      <c r="K50" s="47">
        <f t="shared" si="2"/>
        <v>219.38144329896906</v>
      </c>
      <c r="L50" s="73">
        <v>1</v>
      </c>
      <c r="M50" s="76">
        <v>7784.25</v>
      </c>
      <c r="N50" s="67">
        <v>321</v>
      </c>
      <c r="O50" s="69">
        <f t="shared" si="3"/>
        <v>0.76</v>
      </c>
      <c r="P50" s="64">
        <f t="shared" si="4"/>
        <v>5916.03</v>
      </c>
      <c r="Q50" s="62">
        <f t="shared" si="5"/>
        <v>243.96</v>
      </c>
    </row>
    <row r="51" spans="2:17" x14ac:dyDescent="0.3">
      <c r="B51" s="10">
        <v>4044</v>
      </c>
      <c r="C51" s="39" t="s">
        <v>59</v>
      </c>
      <c r="D51" s="6">
        <v>434</v>
      </c>
      <c r="E51" s="6">
        <v>39</v>
      </c>
      <c r="F51" s="7">
        <v>4.2</v>
      </c>
      <c r="G51" s="16">
        <v>0.42</v>
      </c>
      <c r="H51" s="19">
        <v>4500</v>
      </c>
      <c r="I51" s="45">
        <f t="shared" si="0"/>
        <v>185.56701030927834</v>
      </c>
      <c r="J51" s="21">
        <f t="shared" si="1"/>
        <v>1890</v>
      </c>
      <c r="K51" s="47">
        <f t="shared" si="2"/>
        <v>77.9381443298969</v>
      </c>
      <c r="L51" s="73">
        <v>2</v>
      </c>
      <c r="M51" s="76">
        <v>9918.25</v>
      </c>
      <c r="N51" s="67">
        <v>409</v>
      </c>
      <c r="O51" s="69">
        <f t="shared" si="3"/>
        <v>0.42</v>
      </c>
      <c r="P51" s="64">
        <f t="shared" si="4"/>
        <v>4165.665</v>
      </c>
      <c r="Q51" s="62">
        <f t="shared" si="5"/>
        <v>171.78</v>
      </c>
    </row>
    <row r="52" spans="2:17" x14ac:dyDescent="0.3">
      <c r="B52" s="10">
        <v>4045</v>
      </c>
      <c r="C52" s="6" t="s">
        <v>59</v>
      </c>
      <c r="D52" s="6">
        <v>440</v>
      </c>
      <c r="E52" s="6">
        <v>50</v>
      </c>
      <c r="F52" s="7">
        <v>4.3</v>
      </c>
      <c r="G52" s="16">
        <v>0.72</v>
      </c>
      <c r="H52" s="19">
        <v>11000</v>
      </c>
      <c r="I52" s="45">
        <f t="shared" si="0"/>
        <v>453.60824742268039</v>
      </c>
      <c r="J52" s="21">
        <f t="shared" si="1"/>
        <v>7920</v>
      </c>
      <c r="K52" s="47">
        <f t="shared" si="2"/>
        <v>326.59793814432987</v>
      </c>
      <c r="L52" s="73">
        <v>4</v>
      </c>
      <c r="M52" s="76">
        <v>15010.75</v>
      </c>
      <c r="N52" s="67">
        <v>619</v>
      </c>
      <c r="O52" s="69">
        <f t="shared" si="3"/>
        <v>0.72</v>
      </c>
      <c r="P52" s="64">
        <f t="shared" si="4"/>
        <v>10807.74</v>
      </c>
      <c r="Q52" s="62">
        <f t="shared" si="5"/>
        <v>445.68</v>
      </c>
    </row>
    <row r="53" spans="2:17" x14ac:dyDescent="0.3">
      <c r="B53" s="10">
        <v>4046</v>
      </c>
      <c r="C53" s="39" t="s">
        <v>59</v>
      </c>
      <c r="D53" s="6">
        <v>434</v>
      </c>
      <c r="E53" s="6">
        <v>49</v>
      </c>
      <c r="F53" s="7">
        <v>4.2</v>
      </c>
      <c r="G53" s="16">
        <v>0.67</v>
      </c>
      <c r="H53" s="19">
        <v>6000</v>
      </c>
      <c r="I53" s="45">
        <f t="shared" si="0"/>
        <v>247.42268041237114</v>
      </c>
      <c r="J53" s="21">
        <f t="shared" si="1"/>
        <v>4020.0000000000005</v>
      </c>
      <c r="K53" s="47">
        <f t="shared" si="2"/>
        <v>165.77319587628867</v>
      </c>
      <c r="L53" s="73">
        <v>2</v>
      </c>
      <c r="M53" s="76">
        <v>9918.25</v>
      </c>
      <c r="N53" s="67">
        <v>409</v>
      </c>
      <c r="O53" s="69">
        <f t="shared" si="3"/>
        <v>0.67</v>
      </c>
      <c r="P53" s="64">
        <f t="shared" si="4"/>
        <v>6645.2275</v>
      </c>
      <c r="Q53" s="62">
        <f t="shared" si="5"/>
        <v>274.03000000000003</v>
      </c>
    </row>
    <row r="54" spans="2:17" x14ac:dyDescent="0.3">
      <c r="B54" s="10">
        <v>4047</v>
      </c>
      <c r="C54" s="39" t="s">
        <v>59</v>
      </c>
      <c r="D54" s="6">
        <v>414</v>
      </c>
      <c r="E54" s="6">
        <v>44</v>
      </c>
      <c r="F54" s="7">
        <v>4</v>
      </c>
      <c r="G54" s="16">
        <v>0.51</v>
      </c>
      <c r="H54" s="19">
        <v>4000</v>
      </c>
      <c r="I54" s="45">
        <f t="shared" si="0"/>
        <v>164.94845360824743</v>
      </c>
      <c r="J54" s="21">
        <f t="shared" si="1"/>
        <v>2040</v>
      </c>
      <c r="K54" s="47">
        <f t="shared" si="2"/>
        <v>84.123711340206199</v>
      </c>
      <c r="L54" s="73">
        <v>2</v>
      </c>
      <c r="M54" s="76">
        <v>6280.75</v>
      </c>
      <c r="N54" s="67">
        <v>259</v>
      </c>
      <c r="O54" s="69">
        <f t="shared" si="3"/>
        <v>0.51</v>
      </c>
      <c r="P54" s="64">
        <f t="shared" si="4"/>
        <v>3203.1824999999999</v>
      </c>
      <c r="Q54" s="62">
        <f t="shared" si="5"/>
        <v>132.09</v>
      </c>
    </row>
    <row r="55" spans="2:17" x14ac:dyDescent="0.3">
      <c r="B55" s="10">
        <v>4048</v>
      </c>
      <c r="C55" s="39" t="s">
        <v>59</v>
      </c>
      <c r="D55" s="6">
        <v>434</v>
      </c>
      <c r="E55" s="6">
        <v>45</v>
      </c>
      <c r="F55" s="7">
        <v>4.2</v>
      </c>
      <c r="G55" s="16">
        <v>0.56999999999999995</v>
      </c>
      <c r="H55" s="19">
        <v>4000</v>
      </c>
      <c r="I55" s="45">
        <f t="shared" si="0"/>
        <v>164.94845360824743</v>
      </c>
      <c r="J55" s="21">
        <f t="shared" si="1"/>
        <v>2280</v>
      </c>
      <c r="K55" s="47">
        <f t="shared" si="2"/>
        <v>94.020618556701024</v>
      </c>
      <c r="L55" s="73">
        <v>1</v>
      </c>
      <c r="M55" s="76">
        <v>5844.25</v>
      </c>
      <c r="N55" s="67">
        <v>241</v>
      </c>
      <c r="O55" s="69">
        <f t="shared" si="3"/>
        <v>0.56999999999999995</v>
      </c>
      <c r="P55" s="64">
        <f t="shared" si="4"/>
        <v>3331.2224999999999</v>
      </c>
      <c r="Q55" s="62">
        <f t="shared" si="5"/>
        <v>137.36999999999998</v>
      </c>
    </row>
    <row r="56" spans="2:17" x14ac:dyDescent="0.3">
      <c r="B56" s="10">
        <v>4049</v>
      </c>
      <c r="C56" s="39" t="s">
        <v>59</v>
      </c>
      <c r="D56" s="6">
        <v>434</v>
      </c>
      <c r="E56" s="6">
        <v>46</v>
      </c>
      <c r="F56" s="7">
        <v>4.2</v>
      </c>
      <c r="G56" s="16">
        <v>0.59</v>
      </c>
      <c r="H56" s="19">
        <v>4000</v>
      </c>
      <c r="I56" s="45">
        <f t="shared" si="0"/>
        <v>164.94845360824743</v>
      </c>
      <c r="J56" s="21">
        <f t="shared" si="1"/>
        <v>2360</v>
      </c>
      <c r="K56" s="47">
        <f t="shared" si="2"/>
        <v>97.319587628865975</v>
      </c>
      <c r="L56" s="73">
        <v>1</v>
      </c>
      <c r="M56" s="76">
        <v>5892.75</v>
      </c>
      <c r="N56" s="67">
        <v>243</v>
      </c>
      <c r="O56" s="69">
        <f t="shared" si="3"/>
        <v>0.59</v>
      </c>
      <c r="P56" s="64">
        <f t="shared" si="4"/>
        <v>3476.7224999999999</v>
      </c>
      <c r="Q56" s="62">
        <f t="shared" si="5"/>
        <v>143.37</v>
      </c>
    </row>
    <row r="57" spans="2:17" x14ac:dyDescent="0.3">
      <c r="B57" s="10">
        <v>4050</v>
      </c>
      <c r="C57" s="6" t="s">
        <v>59</v>
      </c>
      <c r="D57" s="6">
        <v>440</v>
      </c>
      <c r="E57" s="6">
        <v>44</v>
      </c>
      <c r="F57" s="7">
        <v>4.3</v>
      </c>
      <c r="G57" s="16">
        <v>0.55000000000000004</v>
      </c>
      <c r="H57" s="19">
        <v>5000</v>
      </c>
      <c r="I57" s="45">
        <f t="shared" si="0"/>
        <v>206.18556701030928</v>
      </c>
      <c r="J57" s="21">
        <f t="shared" si="1"/>
        <v>2750</v>
      </c>
      <c r="K57" s="47">
        <f t="shared" si="2"/>
        <v>113.40206185567011</v>
      </c>
      <c r="L57" s="73">
        <v>2</v>
      </c>
      <c r="M57" s="76">
        <v>11130.75</v>
      </c>
      <c r="N57" s="67">
        <v>459</v>
      </c>
      <c r="O57" s="69">
        <f t="shared" si="3"/>
        <v>0.55000000000000004</v>
      </c>
      <c r="P57" s="64">
        <f t="shared" si="4"/>
        <v>6121.9125000000004</v>
      </c>
      <c r="Q57" s="62">
        <f t="shared" si="5"/>
        <v>252.45000000000002</v>
      </c>
    </row>
    <row r="58" spans="2:17" x14ac:dyDescent="0.3">
      <c r="B58" s="10">
        <v>4051</v>
      </c>
      <c r="C58" s="6" t="s">
        <v>59</v>
      </c>
      <c r="D58" s="6">
        <v>435</v>
      </c>
      <c r="E58" s="6">
        <v>34</v>
      </c>
      <c r="F58" s="7">
        <v>4.2</v>
      </c>
      <c r="G58" s="16">
        <v>0.32</v>
      </c>
      <c r="H58" s="19">
        <v>3500</v>
      </c>
      <c r="I58" s="45">
        <f t="shared" si="0"/>
        <v>144.32989690721649</v>
      </c>
      <c r="J58" s="21">
        <f t="shared" si="1"/>
        <v>1120</v>
      </c>
      <c r="K58" s="47">
        <f t="shared" si="2"/>
        <v>46.185567010309278</v>
      </c>
      <c r="L58" s="73">
        <v>2</v>
      </c>
      <c r="M58" s="76">
        <v>3855.75</v>
      </c>
      <c r="N58" s="67">
        <v>159</v>
      </c>
      <c r="O58" s="69">
        <f t="shared" si="3"/>
        <v>0.32</v>
      </c>
      <c r="P58" s="64">
        <f t="shared" si="4"/>
        <v>1233.8399999999999</v>
      </c>
      <c r="Q58" s="62">
        <f t="shared" si="5"/>
        <v>50.88</v>
      </c>
    </row>
    <row r="59" spans="2:17" x14ac:dyDescent="0.3">
      <c r="B59" s="10">
        <v>4052</v>
      </c>
      <c r="C59" s="6" t="s">
        <v>59</v>
      </c>
      <c r="D59" s="6">
        <v>440</v>
      </c>
      <c r="E59" s="6">
        <v>43</v>
      </c>
      <c r="F59" s="7">
        <v>4.3</v>
      </c>
      <c r="G59" s="16">
        <v>0.53</v>
      </c>
      <c r="H59" s="19">
        <v>7500</v>
      </c>
      <c r="I59" s="45">
        <f t="shared" si="0"/>
        <v>309.2783505154639</v>
      </c>
      <c r="J59" s="21">
        <f t="shared" si="1"/>
        <v>3975</v>
      </c>
      <c r="K59" s="47">
        <f t="shared" si="2"/>
        <v>163.91752577319588</v>
      </c>
      <c r="L59" s="73">
        <v>2</v>
      </c>
      <c r="M59" s="76">
        <v>10888.25</v>
      </c>
      <c r="N59" s="67">
        <v>449</v>
      </c>
      <c r="O59" s="69">
        <f t="shared" si="3"/>
        <v>0.53</v>
      </c>
      <c r="P59" s="64">
        <f t="shared" si="4"/>
        <v>5770.7725</v>
      </c>
      <c r="Q59" s="62">
        <f t="shared" si="5"/>
        <v>237.97</v>
      </c>
    </row>
    <row r="60" spans="2:17" x14ac:dyDescent="0.3">
      <c r="B60" s="10">
        <v>4053</v>
      </c>
      <c r="C60" s="6" t="s">
        <v>59</v>
      </c>
      <c r="D60" s="6">
        <v>477</v>
      </c>
      <c r="E60" s="6">
        <v>46</v>
      </c>
      <c r="F60" s="7">
        <v>4.7</v>
      </c>
      <c r="G60" s="16">
        <v>0.62</v>
      </c>
      <c r="H60" s="19">
        <v>7500</v>
      </c>
      <c r="I60" s="45">
        <f t="shared" si="0"/>
        <v>309.2783505154639</v>
      </c>
      <c r="J60" s="21">
        <f t="shared" si="1"/>
        <v>4650</v>
      </c>
      <c r="K60" s="47">
        <f t="shared" si="2"/>
        <v>191.75257731958763</v>
      </c>
      <c r="L60" s="73">
        <v>1</v>
      </c>
      <c r="M60" s="76">
        <v>8536</v>
      </c>
      <c r="N60" s="67">
        <v>352</v>
      </c>
      <c r="O60" s="69">
        <f t="shared" si="3"/>
        <v>0.62</v>
      </c>
      <c r="P60" s="64">
        <f t="shared" si="4"/>
        <v>5292.32</v>
      </c>
      <c r="Q60" s="62">
        <f t="shared" si="5"/>
        <v>218.24</v>
      </c>
    </row>
    <row r="61" spans="2:17" x14ac:dyDescent="0.3">
      <c r="B61" s="10">
        <v>4054</v>
      </c>
      <c r="C61" s="6" t="s">
        <v>59</v>
      </c>
      <c r="D61" s="6">
        <v>432</v>
      </c>
      <c r="E61" s="6">
        <v>41</v>
      </c>
      <c r="F61" s="7">
        <v>4.2</v>
      </c>
      <c r="G61" s="16">
        <v>0.46</v>
      </c>
      <c r="H61" s="19">
        <v>4000</v>
      </c>
      <c r="I61" s="45">
        <f t="shared" si="0"/>
        <v>164.94845360824743</v>
      </c>
      <c r="J61" s="21">
        <f t="shared" si="1"/>
        <v>1840</v>
      </c>
      <c r="K61" s="47">
        <f t="shared" si="2"/>
        <v>75.876288659793829</v>
      </c>
      <c r="L61" s="73">
        <v>1</v>
      </c>
      <c r="M61" s="76">
        <v>5844.25</v>
      </c>
      <c r="N61" s="67">
        <v>241</v>
      </c>
      <c r="O61" s="69">
        <f t="shared" si="3"/>
        <v>0.46</v>
      </c>
      <c r="P61" s="64">
        <f t="shared" si="4"/>
        <v>2688.355</v>
      </c>
      <c r="Q61" s="62">
        <f t="shared" si="5"/>
        <v>110.86</v>
      </c>
    </row>
    <row r="62" spans="2:17" x14ac:dyDescent="0.3">
      <c r="B62" s="10">
        <v>4055</v>
      </c>
      <c r="C62" s="6" t="s">
        <v>59</v>
      </c>
      <c r="D62" s="6">
        <v>431</v>
      </c>
      <c r="E62" s="6">
        <v>34</v>
      </c>
      <c r="F62" s="7">
        <v>4.2</v>
      </c>
      <c r="G62" s="16">
        <v>0.32</v>
      </c>
      <c r="H62" s="19">
        <v>3500</v>
      </c>
      <c r="I62" s="45">
        <f t="shared" si="0"/>
        <v>144.32989690721649</v>
      </c>
      <c r="J62" s="21">
        <f t="shared" si="1"/>
        <v>1120</v>
      </c>
      <c r="K62" s="47">
        <f t="shared" si="2"/>
        <v>46.185567010309278</v>
      </c>
      <c r="L62" s="73">
        <v>2</v>
      </c>
      <c r="M62" s="76">
        <v>4365</v>
      </c>
      <c r="N62" s="67">
        <v>180</v>
      </c>
      <c r="O62" s="69">
        <f t="shared" si="3"/>
        <v>0.32</v>
      </c>
      <c r="P62" s="64">
        <f t="shared" si="4"/>
        <v>1396.8</v>
      </c>
      <c r="Q62" s="62">
        <f t="shared" si="5"/>
        <v>57.6</v>
      </c>
    </row>
    <row r="63" spans="2:17" x14ac:dyDescent="0.3">
      <c r="B63" s="10">
        <v>4056</v>
      </c>
      <c r="C63" s="6" t="s">
        <v>59</v>
      </c>
      <c r="D63" s="6">
        <v>432</v>
      </c>
      <c r="E63" s="6">
        <v>39</v>
      </c>
      <c r="F63" s="7">
        <v>4.2</v>
      </c>
      <c r="G63" s="16">
        <v>0.42</v>
      </c>
      <c r="H63" s="19">
        <v>4000</v>
      </c>
      <c r="I63" s="45">
        <f t="shared" si="0"/>
        <v>164.94845360824743</v>
      </c>
      <c r="J63" s="21">
        <f t="shared" si="1"/>
        <v>1680</v>
      </c>
      <c r="K63" s="47">
        <f t="shared" si="2"/>
        <v>69.278350515463913</v>
      </c>
      <c r="L63" s="73">
        <v>1</v>
      </c>
      <c r="M63" s="76">
        <v>4146.75</v>
      </c>
      <c r="N63" s="67">
        <v>171</v>
      </c>
      <c r="O63" s="69">
        <f t="shared" si="3"/>
        <v>0.42</v>
      </c>
      <c r="P63" s="64">
        <f t="shared" si="4"/>
        <v>1741.635</v>
      </c>
      <c r="Q63" s="62">
        <f t="shared" si="5"/>
        <v>71.819999999999993</v>
      </c>
    </row>
    <row r="64" spans="2:17" x14ac:dyDescent="0.3">
      <c r="B64" s="10">
        <v>4057</v>
      </c>
      <c r="C64" s="6" t="s">
        <v>59</v>
      </c>
      <c r="D64" s="6">
        <v>434</v>
      </c>
      <c r="E64" s="6">
        <v>50</v>
      </c>
      <c r="F64" s="7">
        <v>4.2</v>
      </c>
      <c r="G64" s="16">
        <v>0.7</v>
      </c>
      <c r="H64" s="19">
        <v>9000</v>
      </c>
      <c r="I64" s="45">
        <f t="shared" si="0"/>
        <v>371.13402061855669</v>
      </c>
      <c r="J64" s="21">
        <f t="shared" si="1"/>
        <v>6300</v>
      </c>
      <c r="K64" s="47">
        <f t="shared" si="2"/>
        <v>259.79381443298968</v>
      </c>
      <c r="L64" s="73">
        <v>1</v>
      </c>
      <c r="M64" s="76">
        <v>9142.25</v>
      </c>
      <c r="N64" s="67">
        <v>377</v>
      </c>
      <c r="O64" s="69">
        <f t="shared" si="3"/>
        <v>0.7</v>
      </c>
      <c r="P64" s="64">
        <f t="shared" si="4"/>
        <v>6399.5749999999998</v>
      </c>
      <c r="Q64" s="62">
        <f t="shared" si="5"/>
        <v>263.89999999999998</v>
      </c>
    </row>
    <row r="65" spans="2:17" x14ac:dyDescent="0.3">
      <c r="B65" s="10">
        <v>4058</v>
      </c>
      <c r="C65" s="6" t="s">
        <v>59</v>
      </c>
      <c r="D65" s="6">
        <v>434</v>
      </c>
      <c r="E65" s="6">
        <v>44</v>
      </c>
      <c r="F65" s="7">
        <v>4.2</v>
      </c>
      <c r="G65" s="16">
        <v>0.53</v>
      </c>
      <c r="H65" s="19">
        <v>5000</v>
      </c>
      <c r="I65" s="45">
        <f t="shared" si="0"/>
        <v>206.18556701030928</v>
      </c>
      <c r="J65" s="21">
        <f t="shared" si="1"/>
        <v>2650</v>
      </c>
      <c r="K65" s="47">
        <f t="shared" si="2"/>
        <v>109.27835051546393</v>
      </c>
      <c r="L65" s="73">
        <v>3</v>
      </c>
      <c r="M65" s="76">
        <v>10888.25</v>
      </c>
      <c r="N65" s="67">
        <v>449</v>
      </c>
      <c r="O65" s="69">
        <f t="shared" si="3"/>
        <v>0.53</v>
      </c>
      <c r="P65" s="64">
        <f t="shared" si="4"/>
        <v>5770.7725</v>
      </c>
      <c r="Q65" s="62">
        <f t="shared" si="5"/>
        <v>237.97</v>
      </c>
    </row>
    <row r="66" spans="2:17" x14ac:dyDescent="0.3">
      <c r="B66" s="10">
        <v>4059</v>
      </c>
      <c r="C66" s="6" t="s">
        <v>59</v>
      </c>
      <c r="D66" s="6">
        <v>432</v>
      </c>
      <c r="E66" s="6">
        <v>44</v>
      </c>
      <c r="F66" s="7">
        <v>4.2</v>
      </c>
      <c r="G66" s="16">
        <v>0.53</v>
      </c>
      <c r="H66" s="19">
        <v>8000</v>
      </c>
      <c r="I66" s="45">
        <f t="shared" si="0"/>
        <v>329.89690721649487</v>
      </c>
      <c r="J66" s="21">
        <f t="shared" si="1"/>
        <v>4240</v>
      </c>
      <c r="K66" s="47">
        <f t="shared" si="2"/>
        <v>174.8453608247423</v>
      </c>
      <c r="L66" s="73">
        <v>4</v>
      </c>
      <c r="M66" s="76">
        <v>12343.25</v>
      </c>
      <c r="N66" s="67">
        <v>509</v>
      </c>
      <c r="O66" s="69">
        <f t="shared" si="3"/>
        <v>0.53</v>
      </c>
      <c r="P66" s="64">
        <f t="shared" si="4"/>
        <v>6541.9225000000006</v>
      </c>
      <c r="Q66" s="62">
        <f t="shared" si="5"/>
        <v>269.77000000000004</v>
      </c>
    </row>
    <row r="67" spans="2:17" x14ac:dyDescent="0.3">
      <c r="B67" s="10">
        <v>4060</v>
      </c>
      <c r="C67" s="6" t="s">
        <v>59</v>
      </c>
      <c r="D67" s="6">
        <v>432</v>
      </c>
      <c r="E67" s="6">
        <v>43</v>
      </c>
      <c r="F67" s="7">
        <v>4.2</v>
      </c>
      <c r="G67" s="16">
        <v>0.51</v>
      </c>
      <c r="H67" s="19">
        <v>8000</v>
      </c>
      <c r="I67" s="45">
        <f t="shared" si="0"/>
        <v>329.89690721649487</v>
      </c>
      <c r="J67" s="21">
        <f t="shared" si="1"/>
        <v>4080</v>
      </c>
      <c r="K67" s="47">
        <f t="shared" si="2"/>
        <v>168.2474226804124</v>
      </c>
      <c r="L67" s="73">
        <v>2</v>
      </c>
      <c r="M67" s="76">
        <v>11858.25</v>
      </c>
      <c r="N67" s="67">
        <v>489</v>
      </c>
      <c r="O67" s="69">
        <f t="shared" si="3"/>
        <v>0.51</v>
      </c>
      <c r="P67" s="64">
        <f t="shared" si="4"/>
        <v>6047.7075000000004</v>
      </c>
      <c r="Q67" s="62">
        <f t="shared" si="5"/>
        <v>249.39000000000001</v>
      </c>
    </row>
    <row r="68" spans="2:17" x14ac:dyDescent="0.3">
      <c r="B68" s="10">
        <v>4061</v>
      </c>
      <c r="C68" s="6" t="s">
        <v>59</v>
      </c>
      <c r="D68" s="6">
        <v>432</v>
      </c>
      <c r="E68" s="6">
        <v>56</v>
      </c>
      <c r="F68" s="7">
        <v>4.2</v>
      </c>
      <c r="G68" s="16">
        <v>0.88</v>
      </c>
      <c r="H68" s="19">
        <v>7000</v>
      </c>
      <c r="I68" s="45">
        <f t="shared" si="0"/>
        <v>288.65979381443299</v>
      </c>
      <c r="J68" s="21">
        <f t="shared" si="1"/>
        <v>6160</v>
      </c>
      <c r="K68" s="47">
        <f t="shared" si="2"/>
        <v>254.02061855670104</v>
      </c>
      <c r="L68" s="73">
        <v>2</v>
      </c>
      <c r="M68" s="76">
        <v>8026.75</v>
      </c>
      <c r="N68" s="67">
        <v>331</v>
      </c>
      <c r="O68" s="69">
        <f t="shared" si="3"/>
        <v>0.88</v>
      </c>
      <c r="P68" s="64">
        <f t="shared" si="4"/>
        <v>7063.54</v>
      </c>
      <c r="Q68" s="62">
        <f t="shared" si="5"/>
        <v>291.28000000000003</v>
      </c>
    </row>
    <row r="69" spans="2:17" x14ac:dyDescent="0.3">
      <c r="B69" s="10">
        <v>4062</v>
      </c>
      <c r="C69" s="6" t="s">
        <v>59</v>
      </c>
      <c r="D69" s="6">
        <v>441</v>
      </c>
      <c r="E69" s="6">
        <v>47</v>
      </c>
      <c r="F69" s="7">
        <v>4.3</v>
      </c>
      <c r="G69" s="16">
        <v>0.63</v>
      </c>
      <c r="H69" s="19">
        <v>7000</v>
      </c>
      <c r="I69" s="45">
        <f t="shared" si="0"/>
        <v>288.65979381443299</v>
      </c>
      <c r="J69" s="21">
        <f t="shared" si="1"/>
        <v>4410</v>
      </c>
      <c r="K69" s="47">
        <f t="shared" si="2"/>
        <v>181.85567010309279</v>
      </c>
      <c r="L69" s="73">
        <v>1</v>
      </c>
      <c r="M69" s="76">
        <v>7905.5</v>
      </c>
      <c r="N69" s="67">
        <v>326</v>
      </c>
      <c r="O69" s="69">
        <f t="shared" si="3"/>
        <v>0.63</v>
      </c>
      <c r="P69" s="64">
        <f t="shared" si="4"/>
        <v>4980.4650000000001</v>
      </c>
      <c r="Q69" s="62">
        <f t="shared" si="5"/>
        <v>205.38</v>
      </c>
    </row>
    <row r="70" spans="2:17" x14ac:dyDescent="0.3">
      <c r="B70" s="10">
        <v>4063</v>
      </c>
      <c r="C70" s="6" t="s">
        <v>59</v>
      </c>
      <c r="D70" s="6">
        <v>442</v>
      </c>
      <c r="E70" s="6">
        <v>45</v>
      </c>
      <c r="F70" s="7">
        <v>4.3</v>
      </c>
      <c r="G70" s="16">
        <v>0.57999999999999996</v>
      </c>
      <c r="H70" s="19">
        <v>6500</v>
      </c>
      <c r="I70" s="45">
        <f t="shared" si="0"/>
        <v>268.04123711340208</v>
      </c>
      <c r="J70" s="21">
        <f t="shared" si="1"/>
        <v>3769.9999999999995</v>
      </c>
      <c r="K70" s="47">
        <f t="shared" si="2"/>
        <v>155.46391752577318</v>
      </c>
      <c r="L70" s="73">
        <v>3</v>
      </c>
      <c r="M70" s="76">
        <v>11858.25</v>
      </c>
      <c r="N70" s="67">
        <v>489</v>
      </c>
      <c r="O70" s="69">
        <f t="shared" si="3"/>
        <v>0.57999999999999996</v>
      </c>
      <c r="P70" s="64">
        <f t="shared" si="4"/>
        <v>6877.7849999999999</v>
      </c>
      <c r="Q70" s="62">
        <f t="shared" si="5"/>
        <v>283.62</v>
      </c>
    </row>
    <row r="71" spans="2:17" x14ac:dyDescent="0.3">
      <c r="B71" s="10">
        <v>4064</v>
      </c>
      <c r="C71" s="6" t="s">
        <v>59</v>
      </c>
      <c r="D71" s="6">
        <v>437</v>
      </c>
      <c r="E71" s="6">
        <v>40</v>
      </c>
      <c r="F71" s="7">
        <v>4.2</v>
      </c>
      <c r="G71" s="16">
        <v>0.44</v>
      </c>
      <c r="H71" s="19">
        <v>3500</v>
      </c>
      <c r="I71" s="45">
        <f t="shared" si="0"/>
        <v>144.32989690721649</v>
      </c>
      <c r="J71" s="21">
        <f t="shared" si="1"/>
        <v>1540</v>
      </c>
      <c r="K71" s="47">
        <f t="shared" si="2"/>
        <v>63.505154639175259</v>
      </c>
      <c r="L71" s="73">
        <v>1</v>
      </c>
      <c r="M71" s="76">
        <v>5626</v>
      </c>
      <c r="N71" s="67">
        <v>232</v>
      </c>
      <c r="O71" s="69">
        <f t="shared" si="3"/>
        <v>0.44</v>
      </c>
      <c r="P71" s="64">
        <f t="shared" si="4"/>
        <v>2475.44</v>
      </c>
      <c r="Q71" s="62">
        <f t="shared" si="5"/>
        <v>102.08</v>
      </c>
    </row>
    <row r="72" spans="2:17" x14ac:dyDescent="0.3">
      <c r="B72" s="10">
        <v>4065</v>
      </c>
      <c r="C72" s="6" t="s">
        <v>59</v>
      </c>
      <c r="D72" s="6">
        <v>434</v>
      </c>
      <c r="E72" s="6">
        <v>35</v>
      </c>
      <c r="F72" s="7">
        <v>4.2</v>
      </c>
      <c r="G72" s="16">
        <v>0.34</v>
      </c>
      <c r="H72" s="19">
        <v>4000</v>
      </c>
      <c r="I72" s="45">
        <f t="shared" ref="I72:I135" si="6">H72/$E$3</f>
        <v>164.94845360824743</v>
      </c>
      <c r="J72" s="21">
        <f t="shared" ref="J72:J135" si="7">H72*G72</f>
        <v>1360</v>
      </c>
      <c r="K72" s="47">
        <f t="shared" ref="K72:K135" si="8">I72*G72</f>
        <v>56.082474226804131</v>
      </c>
      <c r="L72" s="73">
        <v>2</v>
      </c>
      <c r="M72" s="76">
        <v>4500</v>
      </c>
      <c r="N72" s="67">
        <v>185.56701030927834</v>
      </c>
      <c r="O72" s="69">
        <f t="shared" ref="O72:O135" si="9">IF(L72&gt;0,G72,"")</f>
        <v>0.34</v>
      </c>
      <c r="P72" s="64">
        <f t="shared" ref="P72:P135" si="10">IFERROR(G72*M72,"")</f>
        <v>1530</v>
      </c>
      <c r="Q72" s="62">
        <f t="shared" ref="Q72:Q135" si="11">IFERROR(G72*N72,"")</f>
        <v>63.092783505154642</v>
      </c>
    </row>
    <row r="73" spans="2:17" x14ac:dyDescent="0.3">
      <c r="B73" s="10">
        <v>4066</v>
      </c>
      <c r="C73" s="6" t="s">
        <v>59</v>
      </c>
      <c r="D73" s="6">
        <v>430</v>
      </c>
      <c r="E73" s="6">
        <v>47</v>
      </c>
      <c r="F73" s="7">
        <v>4.2</v>
      </c>
      <c r="G73" s="16">
        <v>0.62</v>
      </c>
      <c r="H73" s="19">
        <v>10000</v>
      </c>
      <c r="I73" s="45">
        <f t="shared" si="6"/>
        <v>412.37113402061857</v>
      </c>
      <c r="J73" s="21">
        <f t="shared" si="7"/>
        <v>6200</v>
      </c>
      <c r="K73" s="47">
        <f t="shared" si="8"/>
        <v>255.67010309278351</v>
      </c>
      <c r="L73" s="73">
        <v>3</v>
      </c>
      <c r="M73" s="76">
        <v>12343.25</v>
      </c>
      <c r="N73" s="67">
        <v>509</v>
      </c>
      <c r="O73" s="69">
        <f t="shared" si="9"/>
        <v>0.62</v>
      </c>
      <c r="P73" s="64">
        <f t="shared" si="10"/>
        <v>7652.8149999999996</v>
      </c>
      <c r="Q73" s="62">
        <f t="shared" si="11"/>
        <v>315.58</v>
      </c>
    </row>
    <row r="74" spans="2:17" x14ac:dyDescent="0.3">
      <c r="B74" s="10">
        <v>4067</v>
      </c>
      <c r="C74" s="6" t="s">
        <v>59</v>
      </c>
      <c r="D74" s="6">
        <v>419</v>
      </c>
      <c r="E74" s="6">
        <v>52</v>
      </c>
      <c r="F74" s="7">
        <v>4.0999999999999996</v>
      </c>
      <c r="G74" s="16">
        <v>0.74</v>
      </c>
      <c r="H74" s="19">
        <v>3000</v>
      </c>
      <c r="I74" s="45">
        <f t="shared" si="6"/>
        <v>123.71134020618557</v>
      </c>
      <c r="J74" s="21">
        <f t="shared" si="7"/>
        <v>2220</v>
      </c>
      <c r="K74" s="47">
        <f t="shared" si="8"/>
        <v>91.546391752577321</v>
      </c>
      <c r="L74" s="73">
        <v>0</v>
      </c>
      <c r="M74" s="76" t="s">
        <v>39</v>
      </c>
      <c r="N74" s="67" t="s">
        <v>39</v>
      </c>
      <c r="O74" s="69" t="str">
        <f t="shared" si="9"/>
        <v/>
      </c>
      <c r="P74" s="64" t="str">
        <f t="shared" si="10"/>
        <v/>
      </c>
      <c r="Q74" s="62" t="str">
        <f t="shared" si="11"/>
        <v/>
      </c>
    </row>
    <row r="75" spans="2:17" x14ac:dyDescent="0.3">
      <c r="B75" s="10">
        <v>4068</v>
      </c>
      <c r="C75" s="6" t="s">
        <v>59</v>
      </c>
      <c r="D75" s="6">
        <v>413</v>
      </c>
      <c r="E75" s="6">
        <v>52</v>
      </c>
      <c r="F75" s="7">
        <v>4</v>
      </c>
      <c r="G75" s="16">
        <v>0.72</v>
      </c>
      <c r="H75" s="19">
        <v>3200</v>
      </c>
      <c r="I75" s="45">
        <f t="shared" si="6"/>
        <v>131.95876288659792</v>
      </c>
      <c r="J75" s="21">
        <f t="shared" si="7"/>
        <v>2304</v>
      </c>
      <c r="K75" s="47">
        <f t="shared" si="8"/>
        <v>95.010309278350505</v>
      </c>
      <c r="L75" s="73">
        <v>2</v>
      </c>
      <c r="M75" s="76">
        <v>13070.75</v>
      </c>
      <c r="N75" s="67">
        <v>539</v>
      </c>
      <c r="O75" s="69">
        <f t="shared" si="9"/>
        <v>0.72</v>
      </c>
      <c r="P75" s="64">
        <f t="shared" si="10"/>
        <v>9410.94</v>
      </c>
      <c r="Q75" s="62">
        <f t="shared" si="11"/>
        <v>388.08</v>
      </c>
    </row>
    <row r="76" spans="2:17" x14ac:dyDescent="0.3">
      <c r="B76" s="10">
        <v>4069</v>
      </c>
      <c r="C76" s="6" t="s">
        <v>59</v>
      </c>
      <c r="D76" s="6">
        <v>419</v>
      </c>
      <c r="E76" s="6">
        <v>47</v>
      </c>
      <c r="F76" s="7">
        <v>4.0999999999999996</v>
      </c>
      <c r="G76" s="16">
        <v>0.6</v>
      </c>
      <c r="H76" s="19">
        <v>3000</v>
      </c>
      <c r="I76" s="45">
        <f t="shared" si="6"/>
        <v>123.71134020618557</v>
      </c>
      <c r="J76" s="21">
        <f t="shared" si="7"/>
        <v>1800</v>
      </c>
      <c r="K76" s="47">
        <f t="shared" si="8"/>
        <v>74.226804123711332</v>
      </c>
      <c r="L76" s="73">
        <v>1</v>
      </c>
      <c r="M76" s="76">
        <v>3000</v>
      </c>
      <c r="N76" s="67">
        <v>123.71134020618557</v>
      </c>
      <c r="O76" s="69">
        <f t="shared" si="9"/>
        <v>0.6</v>
      </c>
      <c r="P76" s="64">
        <f t="shared" si="10"/>
        <v>1800</v>
      </c>
      <c r="Q76" s="62">
        <f t="shared" si="11"/>
        <v>74.226804123711332</v>
      </c>
    </row>
    <row r="77" spans="2:17" x14ac:dyDescent="0.3">
      <c r="B77" s="10">
        <v>4070</v>
      </c>
      <c r="C77" s="6" t="s">
        <v>59</v>
      </c>
      <c r="D77" s="6">
        <v>419</v>
      </c>
      <c r="E77" s="6">
        <v>55</v>
      </c>
      <c r="F77" s="7">
        <v>4.0999999999999996</v>
      </c>
      <c r="G77" s="16">
        <v>0.83</v>
      </c>
      <c r="H77" s="19">
        <v>6000</v>
      </c>
      <c r="I77" s="45">
        <f t="shared" si="6"/>
        <v>247.42268041237114</v>
      </c>
      <c r="J77" s="21">
        <f t="shared" si="7"/>
        <v>4980</v>
      </c>
      <c r="K77" s="47">
        <f t="shared" si="8"/>
        <v>205.36082474226802</v>
      </c>
      <c r="L77" s="73">
        <v>3</v>
      </c>
      <c r="M77" s="76">
        <v>13070.75</v>
      </c>
      <c r="N77" s="67">
        <v>539</v>
      </c>
      <c r="O77" s="69">
        <f t="shared" si="9"/>
        <v>0.83</v>
      </c>
      <c r="P77" s="64">
        <f t="shared" si="10"/>
        <v>10848.7225</v>
      </c>
      <c r="Q77" s="62">
        <f t="shared" si="11"/>
        <v>447.37</v>
      </c>
    </row>
    <row r="78" spans="2:17" x14ac:dyDescent="0.3">
      <c r="B78" s="10">
        <v>4071</v>
      </c>
      <c r="C78" s="6" t="s">
        <v>59</v>
      </c>
      <c r="D78" s="6">
        <v>421</v>
      </c>
      <c r="E78" s="6">
        <v>62</v>
      </c>
      <c r="F78" s="7">
        <v>4.0999999999999996</v>
      </c>
      <c r="G78" s="16">
        <v>1.06</v>
      </c>
      <c r="H78" s="19">
        <v>7000</v>
      </c>
      <c r="I78" s="45">
        <f t="shared" si="6"/>
        <v>288.65979381443299</v>
      </c>
      <c r="J78" s="21">
        <f t="shared" si="7"/>
        <v>7420</v>
      </c>
      <c r="K78" s="47">
        <f t="shared" si="8"/>
        <v>305.97938144329896</v>
      </c>
      <c r="L78" s="73">
        <v>3</v>
      </c>
      <c r="M78" s="76">
        <v>13555.75</v>
      </c>
      <c r="N78" s="67">
        <v>559</v>
      </c>
      <c r="O78" s="69">
        <f t="shared" si="9"/>
        <v>1.06</v>
      </c>
      <c r="P78" s="64">
        <f t="shared" si="10"/>
        <v>14369.095000000001</v>
      </c>
      <c r="Q78" s="62">
        <f t="shared" si="11"/>
        <v>592.54000000000008</v>
      </c>
    </row>
    <row r="79" spans="2:17" x14ac:dyDescent="0.3">
      <c r="B79" s="10">
        <v>4072</v>
      </c>
      <c r="C79" s="6" t="s">
        <v>59</v>
      </c>
      <c r="D79" s="6">
        <v>448</v>
      </c>
      <c r="E79" s="6">
        <v>41</v>
      </c>
      <c r="F79" s="7">
        <v>4.3</v>
      </c>
      <c r="G79" s="16">
        <v>0.47</v>
      </c>
      <c r="H79" s="19">
        <v>3500</v>
      </c>
      <c r="I79" s="45">
        <f t="shared" si="6"/>
        <v>144.32989690721649</v>
      </c>
      <c r="J79" s="21">
        <f t="shared" si="7"/>
        <v>1645</v>
      </c>
      <c r="K79" s="47">
        <f t="shared" si="8"/>
        <v>67.835051546391753</v>
      </c>
      <c r="L79" s="73">
        <v>1</v>
      </c>
      <c r="M79" s="76">
        <v>5238</v>
      </c>
      <c r="N79" s="67">
        <v>216</v>
      </c>
      <c r="O79" s="69">
        <f t="shared" si="9"/>
        <v>0.47</v>
      </c>
      <c r="P79" s="64">
        <f t="shared" si="10"/>
        <v>2461.8599999999997</v>
      </c>
      <c r="Q79" s="62">
        <f t="shared" si="11"/>
        <v>101.52</v>
      </c>
    </row>
    <row r="80" spans="2:17" x14ac:dyDescent="0.3">
      <c r="B80" s="10">
        <v>4073</v>
      </c>
      <c r="C80" s="6" t="s">
        <v>59</v>
      </c>
      <c r="D80" s="6">
        <v>420</v>
      </c>
      <c r="E80" s="6">
        <v>38</v>
      </c>
      <c r="F80" s="7">
        <v>4.0999999999999996</v>
      </c>
      <c r="G80" s="16">
        <v>0.39</v>
      </c>
      <c r="H80" s="19">
        <v>4700</v>
      </c>
      <c r="I80" s="45">
        <f t="shared" si="6"/>
        <v>193.81443298969072</v>
      </c>
      <c r="J80" s="21">
        <f t="shared" si="7"/>
        <v>1833</v>
      </c>
      <c r="K80" s="47">
        <f t="shared" si="8"/>
        <v>75.587628865979383</v>
      </c>
      <c r="L80" s="73">
        <v>3</v>
      </c>
      <c r="M80" s="76">
        <v>10888.25</v>
      </c>
      <c r="N80" s="67">
        <v>449</v>
      </c>
      <c r="O80" s="69">
        <f t="shared" si="9"/>
        <v>0.39</v>
      </c>
      <c r="P80" s="64">
        <f t="shared" si="10"/>
        <v>4246.4175000000005</v>
      </c>
      <c r="Q80" s="62">
        <f t="shared" si="11"/>
        <v>175.11</v>
      </c>
    </row>
    <row r="81" spans="2:17" x14ac:dyDescent="0.3">
      <c r="B81" s="10">
        <v>4074</v>
      </c>
      <c r="C81" s="6" t="s">
        <v>59</v>
      </c>
      <c r="D81" s="6">
        <v>428</v>
      </c>
      <c r="E81" s="6">
        <v>47</v>
      </c>
      <c r="F81" s="7">
        <v>4.0999999999999996</v>
      </c>
      <c r="G81" s="16">
        <v>0.6</v>
      </c>
      <c r="H81" s="19">
        <v>3500</v>
      </c>
      <c r="I81" s="45">
        <f t="shared" si="6"/>
        <v>144.32989690721649</v>
      </c>
      <c r="J81" s="21">
        <f t="shared" si="7"/>
        <v>2100</v>
      </c>
      <c r="K81" s="47">
        <f t="shared" si="8"/>
        <v>86.597938144329888</v>
      </c>
      <c r="L81" s="73">
        <v>1</v>
      </c>
      <c r="M81" s="76">
        <v>5432</v>
      </c>
      <c r="N81" s="67">
        <v>224</v>
      </c>
      <c r="O81" s="69">
        <f t="shared" si="9"/>
        <v>0.6</v>
      </c>
      <c r="P81" s="64">
        <f t="shared" si="10"/>
        <v>3259.2</v>
      </c>
      <c r="Q81" s="62">
        <f t="shared" si="11"/>
        <v>134.4</v>
      </c>
    </row>
    <row r="82" spans="2:17" x14ac:dyDescent="0.3">
      <c r="B82" s="10">
        <v>4075</v>
      </c>
      <c r="C82" s="6" t="s">
        <v>59</v>
      </c>
      <c r="D82" s="6">
        <v>420</v>
      </c>
      <c r="E82" s="6">
        <v>52</v>
      </c>
      <c r="F82" s="7">
        <v>4.0999999999999996</v>
      </c>
      <c r="G82" s="16">
        <v>0.74</v>
      </c>
      <c r="H82" s="19">
        <v>8000</v>
      </c>
      <c r="I82" s="45">
        <f t="shared" si="6"/>
        <v>329.89690721649487</v>
      </c>
      <c r="J82" s="21">
        <f t="shared" si="7"/>
        <v>5920</v>
      </c>
      <c r="K82" s="47">
        <f t="shared" si="8"/>
        <v>244.1237113402062</v>
      </c>
      <c r="L82" s="73">
        <v>3</v>
      </c>
      <c r="M82" s="76">
        <v>13070.75</v>
      </c>
      <c r="N82" s="67">
        <v>539</v>
      </c>
      <c r="O82" s="69">
        <f t="shared" si="9"/>
        <v>0.74</v>
      </c>
      <c r="P82" s="64">
        <f t="shared" si="10"/>
        <v>9672.3549999999996</v>
      </c>
      <c r="Q82" s="62">
        <f t="shared" si="11"/>
        <v>398.86</v>
      </c>
    </row>
    <row r="83" spans="2:17" x14ac:dyDescent="0.3">
      <c r="B83" s="10">
        <v>4076</v>
      </c>
      <c r="C83" s="6" t="s">
        <v>59</v>
      </c>
      <c r="D83" s="6">
        <v>624</v>
      </c>
      <c r="E83" s="6">
        <v>36</v>
      </c>
      <c r="F83" s="7">
        <v>6.1</v>
      </c>
      <c r="G83" s="16">
        <v>0.52</v>
      </c>
      <c r="H83" s="19">
        <v>6000</v>
      </c>
      <c r="I83" s="45">
        <f t="shared" si="6"/>
        <v>247.42268041237114</v>
      </c>
      <c r="J83" s="21">
        <f t="shared" si="7"/>
        <v>3120</v>
      </c>
      <c r="K83" s="47">
        <f t="shared" si="8"/>
        <v>128.65979381443299</v>
      </c>
      <c r="L83" s="73">
        <v>0</v>
      </c>
      <c r="M83" s="76" t="s">
        <v>39</v>
      </c>
      <c r="N83" s="67" t="s">
        <v>39</v>
      </c>
      <c r="O83" s="69" t="str">
        <f t="shared" si="9"/>
        <v/>
      </c>
      <c r="P83" s="64" t="str">
        <f t="shared" si="10"/>
        <v/>
      </c>
      <c r="Q83" s="62" t="str">
        <f t="shared" si="11"/>
        <v/>
      </c>
    </row>
    <row r="84" spans="2:17" x14ac:dyDescent="0.3">
      <c r="B84" s="10">
        <v>4077</v>
      </c>
      <c r="C84" s="6" t="s">
        <v>59</v>
      </c>
      <c r="D84" s="6">
        <v>624</v>
      </c>
      <c r="E84" s="6">
        <v>41</v>
      </c>
      <c r="F84" s="7">
        <v>6.1</v>
      </c>
      <c r="G84" s="16">
        <v>0.67</v>
      </c>
      <c r="H84" s="19">
        <v>6000</v>
      </c>
      <c r="I84" s="45">
        <f t="shared" si="6"/>
        <v>247.42268041237114</v>
      </c>
      <c r="J84" s="21">
        <f t="shared" si="7"/>
        <v>4020.0000000000005</v>
      </c>
      <c r="K84" s="47">
        <f t="shared" si="8"/>
        <v>165.77319587628867</v>
      </c>
      <c r="L84" s="73">
        <v>3</v>
      </c>
      <c r="M84" s="76">
        <v>10403.25</v>
      </c>
      <c r="N84" s="67">
        <v>429</v>
      </c>
      <c r="O84" s="69">
        <f t="shared" si="9"/>
        <v>0.67</v>
      </c>
      <c r="P84" s="64">
        <f t="shared" si="10"/>
        <v>6970.1775000000007</v>
      </c>
      <c r="Q84" s="62">
        <f t="shared" si="11"/>
        <v>287.43</v>
      </c>
    </row>
    <row r="85" spans="2:17" x14ac:dyDescent="0.3">
      <c r="B85" s="10">
        <v>4078</v>
      </c>
      <c r="C85" s="6" t="s">
        <v>59</v>
      </c>
      <c r="D85" s="6">
        <v>317</v>
      </c>
      <c r="E85" s="6">
        <v>49</v>
      </c>
      <c r="F85" s="7">
        <v>3.1</v>
      </c>
      <c r="G85" s="16">
        <v>0.5</v>
      </c>
      <c r="H85" s="19">
        <v>8000</v>
      </c>
      <c r="I85" s="45">
        <f t="shared" si="6"/>
        <v>329.89690721649487</v>
      </c>
      <c r="J85" s="21">
        <f t="shared" si="7"/>
        <v>4000</v>
      </c>
      <c r="K85" s="47">
        <f t="shared" si="8"/>
        <v>164.94845360824743</v>
      </c>
      <c r="L85" s="73">
        <v>1</v>
      </c>
      <c r="M85" s="76">
        <v>8293.5</v>
      </c>
      <c r="N85" s="67">
        <v>342</v>
      </c>
      <c r="O85" s="69">
        <f t="shared" si="9"/>
        <v>0.5</v>
      </c>
      <c r="P85" s="64">
        <f t="shared" si="10"/>
        <v>4146.75</v>
      </c>
      <c r="Q85" s="62">
        <f t="shared" si="11"/>
        <v>171</v>
      </c>
    </row>
    <row r="86" spans="2:17" x14ac:dyDescent="0.3">
      <c r="B86" s="10">
        <v>4079</v>
      </c>
      <c r="C86" s="6" t="s">
        <v>59</v>
      </c>
      <c r="D86" s="6">
        <v>423</v>
      </c>
      <c r="E86" s="6">
        <v>50</v>
      </c>
      <c r="F86" s="7">
        <v>4.0999999999999996</v>
      </c>
      <c r="G86" s="16">
        <v>0.69</v>
      </c>
      <c r="H86" s="19">
        <v>6000</v>
      </c>
      <c r="I86" s="45">
        <f t="shared" si="6"/>
        <v>247.42268041237114</v>
      </c>
      <c r="J86" s="21">
        <f t="shared" si="7"/>
        <v>4140</v>
      </c>
      <c r="K86" s="47">
        <f t="shared" si="8"/>
        <v>170.72164948453607</v>
      </c>
      <c r="L86" s="73">
        <v>2</v>
      </c>
      <c r="M86" s="76">
        <v>7832.75</v>
      </c>
      <c r="N86" s="67">
        <v>323</v>
      </c>
      <c r="O86" s="69">
        <f t="shared" si="9"/>
        <v>0.69</v>
      </c>
      <c r="P86" s="64">
        <f t="shared" si="10"/>
        <v>5404.5974999999999</v>
      </c>
      <c r="Q86" s="62">
        <f t="shared" si="11"/>
        <v>222.86999999999998</v>
      </c>
    </row>
    <row r="87" spans="2:17" x14ac:dyDescent="0.3">
      <c r="B87" s="10">
        <v>4080</v>
      </c>
      <c r="C87" s="6" t="s">
        <v>59</v>
      </c>
      <c r="D87" s="6">
        <v>518</v>
      </c>
      <c r="E87" s="6">
        <v>35</v>
      </c>
      <c r="F87" s="7">
        <v>5</v>
      </c>
      <c r="G87" s="16">
        <v>0.4</v>
      </c>
      <c r="H87" s="19">
        <v>5500</v>
      </c>
      <c r="I87" s="45">
        <f t="shared" si="6"/>
        <v>226.8041237113402</v>
      </c>
      <c r="J87" s="21">
        <f t="shared" si="7"/>
        <v>2200</v>
      </c>
      <c r="K87" s="47">
        <f t="shared" si="8"/>
        <v>90.721649484536087</v>
      </c>
      <c r="L87" s="73">
        <v>1</v>
      </c>
      <c r="M87" s="76">
        <v>9918.25</v>
      </c>
      <c r="N87" s="67">
        <v>409</v>
      </c>
      <c r="O87" s="69">
        <f t="shared" si="9"/>
        <v>0.4</v>
      </c>
      <c r="P87" s="64">
        <f t="shared" si="10"/>
        <v>3967.3</v>
      </c>
      <c r="Q87" s="62">
        <f t="shared" si="11"/>
        <v>163.60000000000002</v>
      </c>
    </row>
    <row r="88" spans="2:17" x14ac:dyDescent="0.3">
      <c r="B88" s="10">
        <v>4081</v>
      </c>
      <c r="C88" s="6" t="s">
        <v>59</v>
      </c>
      <c r="D88" s="6">
        <v>625</v>
      </c>
      <c r="E88" s="6">
        <v>53</v>
      </c>
      <c r="F88" s="7">
        <v>6.1</v>
      </c>
      <c r="G88" s="16">
        <v>1.1000000000000001</v>
      </c>
      <c r="H88" s="19">
        <v>11000</v>
      </c>
      <c r="I88" s="45">
        <f t="shared" si="6"/>
        <v>453.60824742268039</v>
      </c>
      <c r="J88" s="21">
        <f t="shared" si="7"/>
        <v>12100.000000000002</v>
      </c>
      <c r="K88" s="47">
        <f t="shared" si="8"/>
        <v>498.9690721649485</v>
      </c>
      <c r="L88" s="73">
        <v>3</v>
      </c>
      <c r="M88" s="76">
        <v>15495.75</v>
      </c>
      <c r="N88" s="67">
        <v>639</v>
      </c>
      <c r="O88" s="69">
        <f t="shared" si="9"/>
        <v>1.1000000000000001</v>
      </c>
      <c r="P88" s="64">
        <f t="shared" si="10"/>
        <v>17045.325000000001</v>
      </c>
      <c r="Q88" s="62">
        <f t="shared" si="11"/>
        <v>702.90000000000009</v>
      </c>
    </row>
    <row r="89" spans="2:17" x14ac:dyDescent="0.3">
      <c r="B89" s="10">
        <v>4082</v>
      </c>
      <c r="C89" s="6" t="s">
        <v>59</v>
      </c>
      <c r="D89" s="6">
        <v>421</v>
      </c>
      <c r="E89" s="6">
        <v>40</v>
      </c>
      <c r="F89" s="7">
        <v>4.0999999999999996</v>
      </c>
      <c r="G89" s="16">
        <v>0.42</v>
      </c>
      <c r="H89" s="19">
        <v>5000</v>
      </c>
      <c r="I89" s="45">
        <f t="shared" si="6"/>
        <v>206.18556701030928</v>
      </c>
      <c r="J89" s="21">
        <f t="shared" si="7"/>
        <v>2100</v>
      </c>
      <c r="K89" s="47">
        <f t="shared" si="8"/>
        <v>86.597938144329902</v>
      </c>
      <c r="L89" s="73">
        <v>2</v>
      </c>
      <c r="M89" s="76">
        <v>10888.25</v>
      </c>
      <c r="N89" s="67">
        <v>449</v>
      </c>
      <c r="O89" s="69">
        <f t="shared" si="9"/>
        <v>0.42</v>
      </c>
      <c r="P89" s="64">
        <f t="shared" si="10"/>
        <v>4573.0649999999996</v>
      </c>
      <c r="Q89" s="62">
        <f t="shared" si="11"/>
        <v>188.57999999999998</v>
      </c>
    </row>
    <row r="90" spans="2:17" x14ac:dyDescent="0.3">
      <c r="B90" s="10">
        <v>4083</v>
      </c>
      <c r="C90" s="6" t="s">
        <v>59</v>
      </c>
      <c r="D90" s="6">
        <v>514</v>
      </c>
      <c r="E90" s="6">
        <v>33</v>
      </c>
      <c r="F90" s="7">
        <v>5</v>
      </c>
      <c r="G90" s="16">
        <v>0.35</v>
      </c>
      <c r="H90" s="19">
        <v>6000</v>
      </c>
      <c r="I90" s="45">
        <f t="shared" si="6"/>
        <v>247.42268041237114</v>
      </c>
      <c r="J90" s="21">
        <f t="shared" si="7"/>
        <v>2100</v>
      </c>
      <c r="K90" s="47">
        <f t="shared" si="8"/>
        <v>86.597938144329888</v>
      </c>
      <c r="L90" s="73">
        <v>0</v>
      </c>
      <c r="M90" s="76" t="s">
        <v>39</v>
      </c>
      <c r="N90" s="67" t="s">
        <v>39</v>
      </c>
      <c r="O90" s="69" t="str">
        <f t="shared" si="9"/>
        <v/>
      </c>
      <c r="P90" s="64" t="str">
        <f t="shared" si="10"/>
        <v/>
      </c>
      <c r="Q90" s="62" t="str">
        <f t="shared" si="11"/>
        <v/>
      </c>
    </row>
    <row r="91" spans="2:17" x14ac:dyDescent="0.3">
      <c r="B91" s="10">
        <v>4084</v>
      </c>
      <c r="C91" s="6" t="s">
        <v>59</v>
      </c>
      <c r="D91" s="6">
        <v>417</v>
      </c>
      <c r="E91" s="6">
        <v>39</v>
      </c>
      <c r="F91" s="7">
        <v>4</v>
      </c>
      <c r="G91" s="16">
        <v>0.4</v>
      </c>
      <c r="H91" s="19">
        <v>6500</v>
      </c>
      <c r="I91" s="45">
        <f t="shared" si="6"/>
        <v>268.04123711340208</v>
      </c>
      <c r="J91" s="21">
        <f t="shared" si="7"/>
        <v>2600</v>
      </c>
      <c r="K91" s="47">
        <f t="shared" si="8"/>
        <v>107.21649484536084</v>
      </c>
      <c r="L91" s="73">
        <v>2</v>
      </c>
      <c r="M91" s="76">
        <v>11130.75</v>
      </c>
      <c r="N91" s="67">
        <v>459</v>
      </c>
      <c r="O91" s="69">
        <f t="shared" si="9"/>
        <v>0.4</v>
      </c>
      <c r="P91" s="64">
        <f t="shared" si="10"/>
        <v>4452.3</v>
      </c>
      <c r="Q91" s="62">
        <f t="shared" si="11"/>
        <v>183.60000000000002</v>
      </c>
    </row>
    <row r="92" spans="2:17" x14ac:dyDescent="0.3">
      <c r="B92" s="10">
        <v>4085</v>
      </c>
      <c r="C92" s="6" t="s">
        <v>59</v>
      </c>
      <c r="D92" s="6">
        <v>408</v>
      </c>
      <c r="E92" s="6">
        <v>39</v>
      </c>
      <c r="F92" s="7">
        <v>4</v>
      </c>
      <c r="G92" s="16">
        <v>0.4</v>
      </c>
      <c r="H92" s="19">
        <v>6500</v>
      </c>
      <c r="I92" s="45">
        <f t="shared" si="6"/>
        <v>268.04123711340208</v>
      </c>
      <c r="J92" s="21">
        <f t="shared" si="7"/>
        <v>2600</v>
      </c>
      <c r="K92" s="47">
        <f t="shared" si="8"/>
        <v>107.21649484536084</v>
      </c>
      <c r="L92" s="73">
        <v>1</v>
      </c>
      <c r="M92" s="76">
        <v>11130.75</v>
      </c>
      <c r="N92" s="67">
        <v>459</v>
      </c>
      <c r="O92" s="69">
        <f t="shared" si="9"/>
        <v>0.4</v>
      </c>
      <c r="P92" s="64">
        <f t="shared" si="10"/>
        <v>4452.3</v>
      </c>
      <c r="Q92" s="62">
        <f t="shared" si="11"/>
        <v>183.60000000000002</v>
      </c>
    </row>
    <row r="93" spans="2:17" x14ac:dyDescent="0.3">
      <c r="B93" s="10">
        <v>4086</v>
      </c>
      <c r="C93" s="6" t="s">
        <v>59</v>
      </c>
      <c r="D93" s="6">
        <v>410</v>
      </c>
      <c r="E93" s="6">
        <v>40</v>
      </c>
      <c r="F93" s="7">
        <v>4</v>
      </c>
      <c r="G93" s="16">
        <v>0.42</v>
      </c>
      <c r="H93" s="19">
        <v>4000</v>
      </c>
      <c r="I93" s="45">
        <f t="shared" si="6"/>
        <v>164.94845360824743</v>
      </c>
      <c r="J93" s="21">
        <f t="shared" si="7"/>
        <v>1680</v>
      </c>
      <c r="K93" s="47">
        <f t="shared" si="8"/>
        <v>69.278350515463913</v>
      </c>
      <c r="L93" s="73">
        <v>1</v>
      </c>
      <c r="M93" s="76">
        <v>5892.75</v>
      </c>
      <c r="N93" s="67">
        <v>243</v>
      </c>
      <c r="O93" s="69">
        <f t="shared" si="9"/>
        <v>0.42</v>
      </c>
      <c r="P93" s="64">
        <f t="shared" si="10"/>
        <v>2474.9549999999999</v>
      </c>
      <c r="Q93" s="62">
        <f t="shared" si="11"/>
        <v>102.06</v>
      </c>
    </row>
    <row r="94" spans="2:17" x14ac:dyDescent="0.3">
      <c r="B94" s="10">
        <v>4087</v>
      </c>
      <c r="C94" s="6" t="s">
        <v>59</v>
      </c>
      <c r="D94" s="6">
        <v>434</v>
      </c>
      <c r="E94" s="6">
        <v>34</v>
      </c>
      <c r="F94" s="7">
        <v>4.2</v>
      </c>
      <c r="G94" s="16">
        <v>0.32100000000000001</v>
      </c>
      <c r="H94" s="19">
        <v>4500</v>
      </c>
      <c r="I94" s="45">
        <f t="shared" si="6"/>
        <v>185.56701030927834</v>
      </c>
      <c r="J94" s="21">
        <f t="shared" si="7"/>
        <v>1444.5</v>
      </c>
      <c r="K94" s="47">
        <f t="shared" si="8"/>
        <v>59.567010309278352</v>
      </c>
      <c r="L94" s="73">
        <v>1</v>
      </c>
      <c r="M94" s="76">
        <v>4500</v>
      </c>
      <c r="N94" s="67">
        <v>185.56701030927834</v>
      </c>
      <c r="O94" s="69">
        <f t="shared" si="9"/>
        <v>0.32100000000000001</v>
      </c>
      <c r="P94" s="64">
        <f t="shared" si="10"/>
        <v>1444.5</v>
      </c>
      <c r="Q94" s="62">
        <f t="shared" si="11"/>
        <v>59.567010309278352</v>
      </c>
    </row>
    <row r="95" spans="2:17" x14ac:dyDescent="0.3">
      <c r="B95" s="10">
        <v>4088</v>
      </c>
      <c r="C95" s="6" t="s">
        <v>59</v>
      </c>
      <c r="D95" s="6">
        <v>429</v>
      </c>
      <c r="E95" s="6">
        <v>45</v>
      </c>
      <c r="F95" s="7">
        <v>4.2</v>
      </c>
      <c r="G95" s="16">
        <v>0.56999999999999995</v>
      </c>
      <c r="H95" s="19">
        <v>3500</v>
      </c>
      <c r="I95" s="45">
        <f t="shared" si="6"/>
        <v>144.32989690721649</v>
      </c>
      <c r="J95" s="21">
        <f t="shared" si="7"/>
        <v>1994.9999999999998</v>
      </c>
      <c r="K95" s="47">
        <f t="shared" si="8"/>
        <v>82.268041237113394</v>
      </c>
      <c r="L95" s="73">
        <v>1</v>
      </c>
      <c r="M95" s="76">
        <v>5601.75</v>
      </c>
      <c r="N95" s="67">
        <v>231</v>
      </c>
      <c r="O95" s="69">
        <f t="shared" si="9"/>
        <v>0.56999999999999995</v>
      </c>
      <c r="P95" s="64">
        <f t="shared" si="10"/>
        <v>3192.9974999999999</v>
      </c>
      <c r="Q95" s="62">
        <f t="shared" si="11"/>
        <v>131.66999999999999</v>
      </c>
    </row>
    <row r="96" spans="2:17" x14ac:dyDescent="0.3">
      <c r="B96" s="10">
        <v>4089</v>
      </c>
      <c r="C96" s="6" t="s">
        <v>59</v>
      </c>
      <c r="D96" s="6">
        <v>432</v>
      </c>
      <c r="E96" s="6">
        <v>32</v>
      </c>
      <c r="F96" s="7">
        <v>4.2</v>
      </c>
      <c r="G96" s="16">
        <v>0.28000000000000003</v>
      </c>
      <c r="H96" s="19">
        <v>4500</v>
      </c>
      <c r="I96" s="45">
        <f t="shared" si="6"/>
        <v>185.56701030927834</v>
      </c>
      <c r="J96" s="21">
        <f t="shared" si="7"/>
        <v>1260.0000000000002</v>
      </c>
      <c r="K96" s="47">
        <f t="shared" si="8"/>
        <v>51.958762886597938</v>
      </c>
      <c r="L96" s="73">
        <v>1</v>
      </c>
      <c r="M96" s="76">
        <v>4500</v>
      </c>
      <c r="N96" s="67">
        <v>185.56701030927834</v>
      </c>
      <c r="O96" s="69">
        <f t="shared" si="9"/>
        <v>0.28000000000000003</v>
      </c>
      <c r="P96" s="64">
        <f t="shared" si="10"/>
        <v>1260.0000000000002</v>
      </c>
      <c r="Q96" s="62">
        <f t="shared" si="11"/>
        <v>51.958762886597938</v>
      </c>
    </row>
    <row r="97" spans="2:17" x14ac:dyDescent="0.3">
      <c r="B97" s="10">
        <v>4090</v>
      </c>
      <c r="C97" s="6" t="s">
        <v>59</v>
      </c>
      <c r="D97" s="6">
        <v>438</v>
      </c>
      <c r="E97" s="6">
        <v>45</v>
      </c>
      <c r="F97" s="7">
        <v>4.2</v>
      </c>
      <c r="G97" s="16">
        <v>0.56999999999999995</v>
      </c>
      <c r="H97" s="19">
        <v>7000</v>
      </c>
      <c r="I97" s="45">
        <f t="shared" si="6"/>
        <v>288.65979381443299</v>
      </c>
      <c r="J97" s="21">
        <f t="shared" si="7"/>
        <v>3989.9999999999995</v>
      </c>
      <c r="K97" s="47">
        <f t="shared" si="8"/>
        <v>164.53608247422679</v>
      </c>
      <c r="L97" s="73">
        <v>1</v>
      </c>
      <c r="M97" s="76">
        <v>7735.75</v>
      </c>
      <c r="N97" s="67">
        <v>319</v>
      </c>
      <c r="O97" s="69">
        <f t="shared" si="9"/>
        <v>0.56999999999999995</v>
      </c>
      <c r="P97" s="64">
        <f t="shared" si="10"/>
        <v>4409.3774999999996</v>
      </c>
      <c r="Q97" s="62">
        <f t="shared" si="11"/>
        <v>181.82999999999998</v>
      </c>
    </row>
    <row r="98" spans="2:17" x14ac:dyDescent="0.3">
      <c r="B98" s="10">
        <v>4091</v>
      </c>
      <c r="C98" s="6" t="s">
        <v>59</v>
      </c>
      <c r="D98" s="6">
        <v>435</v>
      </c>
      <c r="E98" s="6">
        <v>44</v>
      </c>
      <c r="F98" s="7">
        <v>4.2</v>
      </c>
      <c r="G98" s="16">
        <v>0.53</v>
      </c>
      <c r="H98" s="19">
        <v>9000</v>
      </c>
      <c r="I98" s="45">
        <f t="shared" si="6"/>
        <v>371.13402061855669</v>
      </c>
      <c r="J98" s="21">
        <f t="shared" si="7"/>
        <v>4770</v>
      </c>
      <c r="K98" s="47">
        <f t="shared" si="8"/>
        <v>196.70103092783506</v>
      </c>
      <c r="L98" s="73">
        <v>3</v>
      </c>
      <c r="M98" s="76">
        <v>13070.75</v>
      </c>
      <c r="N98" s="67">
        <v>539</v>
      </c>
      <c r="O98" s="69">
        <f t="shared" si="9"/>
        <v>0.53</v>
      </c>
      <c r="P98" s="64">
        <f t="shared" si="10"/>
        <v>6927.4975000000004</v>
      </c>
      <c r="Q98" s="62">
        <f t="shared" si="11"/>
        <v>285.67</v>
      </c>
    </row>
    <row r="99" spans="2:17" x14ac:dyDescent="0.3">
      <c r="B99" s="10">
        <v>4092</v>
      </c>
      <c r="C99" s="6" t="s">
        <v>59</v>
      </c>
      <c r="D99" s="6">
        <v>435</v>
      </c>
      <c r="E99" s="6">
        <v>40</v>
      </c>
      <c r="F99" s="7">
        <v>4.2</v>
      </c>
      <c r="G99" s="16">
        <v>0.44</v>
      </c>
      <c r="H99" s="19">
        <v>5500</v>
      </c>
      <c r="I99" s="45">
        <f t="shared" si="6"/>
        <v>226.8041237113402</v>
      </c>
      <c r="J99" s="21">
        <f t="shared" si="7"/>
        <v>2420</v>
      </c>
      <c r="K99" s="47">
        <f t="shared" si="8"/>
        <v>99.793814432989691</v>
      </c>
      <c r="L99" s="73">
        <v>1</v>
      </c>
      <c r="M99" s="76">
        <v>6862.75</v>
      </c>
      <c r="N99" s="67">
        <v>283</v>
      </c>
      <c r="O99" s="69">
        <f t="shared" si="9"/>
        <v>0.44</v>
      </c>
      <c r="P99" s="64">
        <f t="shared" si="10"/>
        <v>3019.61</v>
      </c>
      <c r="Q99" s="62">
        <f t="shared" si="11"/>
        <v>124.52</v>
      </c>
    </row>
    <row r="100" spans="2:17" x14ac:dyDescent="0.3">
      <c r="B100" s="10">
        <v>4093</v>
      </c>
      <c r="C100" s="6" t="s">
        <v>59</v>
      </c>
      <c r="D100" s="6">
        <v>420</v>
      </c>
      <c r="E100" s="6">
        <v>43</v>
      </c>
      <c r="F100" s="7">
        <v>4.0999999999999996</v>
      </c>
      <c r="G100" s="16">
        <v>0.5</v>
      </c>
      <c r="H100" s="19">
        <v>6000</v>
      </c>
      <c r="I100" s="45">
        <f t="shared" si="6"/>
        <v>247.42268041237114</v>
      </c>
      <c r="J100" s="21">
        <f t="shared" si="7"/>
        <v>3000</v>
      </c>
      <c r="K100" s="47">
        <f t="shared" si="8"/>
        <v>123.71134020618557</v>
      </c>
      <c r="L100" s="73">
        <v>1</v>
      </c>
      <c r="M100" s="76">
        <v>6911.25</v>
      </c>
      <c r="N100" s="67">
        <v>285</v>
      </c>
      <c r="O100" s="69">
        <f t="shared" si="9"/>
        <v>0.5</v>
      </c>
      <c r="P100" s="64">
        <f t="shared" si="10"/>
        <v>3455.625</v>
      </c>
      <c r="Q100" s="62">
        <f t="shared" si="11"/>
        <v>142.5</v>
      </c>
    </row>
    <row r="101" spans="2:17" x14ac:dyDescent="0.3">
      <c r="B101" s="10">
        <v>4094</v>
      </c>
      <c r="C101" s="6" t="s">
        <v>59</v>
      </c>
      <c r="D101" s="6">
        <v>435</v>
      </c>
      <c r="E101" s="6">
        <v>36</v>
      </c>
      <c r="F101" s="7">
        <v>4.2</v>
      </c>
      <c r="G101" s="16">
        <v>0.36</v>
      </c>
      <c r="H101" s="19">
        <v>6500</v>
      </c>
      <c r="I101" s="45">
        <f t="shared" si="6"/>
        <v>268.04123711340208</v>
      </c>
      <c r="J101" s="21">
        <f t="shared" si="7"/>
        <v>2340</v>
      </c>
      <c r="K101" s="47">
        <f t="shared" si="8"/>
        <v>96.494845360824741</v>
      </c>
      <c r="L101" s="73">
        <v>1</v>
      </c>
      <c r="M101" s="76">
        <v>10403.25</v>
      </c>
      <c r="N101" s="67">
        <v>429</v>
      </c>
      <c r="O101" s="69">
        <f t="shared" si="9"/>
        <v>0.36</v>
      </c>
      <c r="P101" s="64">
        <f t="shared" si="10"/>
        <v>3745.17</v>
      </c>
      <c r="Q101" s="62">
        <f t="shared" si="11"/>
        <v>154.44</v>
      </c>
    </row>
    <row r="102" spans="2:17" x14ac:dyDescent="0.3">
      <c r="B102" s="10">
        <v>4095</v>
      </c>
      <c r="C102" s="6" t="s">
        <v>59</v>
      </c>
      <c r="D102" s="6">
        <v>408</v>
      </c>
      <c r="E102" s="6">
        <v>38</v>
      </c>
      <c r="F102" s="7">
        <v>4</v>
      </c>
      <c r="G102" s="16">
        <v>0.38</v>
      </c>
      <c r="H102" s="19">
        <v>6000</v>
      </c>
      <c r="I102" s="45">
        <f t="shared" si="6"/>
        <v>247.42268041237114</v>
      </c>
      <c r="J102" s="21">
        <f t="shared" si="7"/>
        <v>2280</v>
      </c>
      <c r="K102" s="47">
        <f t="shared" si="8"/>
        <v>94.020618556701038</v>
      </c>
      <c r="L102" s="73">
        <v>1</v>
      </c>
      <c r="M102" s="76">
        <v>10645.75</v>
      </c>
      <c r="N102" s="67">
        <v>439</v>
      </c>
      <c r="O102" s="69">
        <f t="shared" si="9"/>
        <v>0.38</v>
      </c>
      <c r="P102" s="64">
        <f t="shared" si="10"/>
        <v>4045.3850000000002</v>
      </c>
      <c r="Q102" s="62">
        <f t="shared" si="11"/>
        <v>166.82</v>
      </c>
    </row>
    <row r="103" spans="2:17" x14ac:dyDescent="0.3">
      <c r="B103" s="10">
        <v>4096</v>
      </c>
      <c r="C103" s="6" t="s">
        <v>59</v>
      </c>
      <c r="D103" s="6">
        <v>412</v>
      </c>
      <c r="E103" s="6">
        <v>37</v>
      </c>
      <c r="F103" s="7">
        <v>4</v>
      </c>
      <c r="G103" s="16">
        <v>0.36</v>
      </c>
      <c r="H103" s="19">
        <v>5000</v>
      </c>
      <c r="I103" s="45">
        <f t="shared" si="6"/>
        <v>206.18556701030928</v>
      </c>
      <c r="J103" s="21">
        <f t="shared" si="7"/>
        <v>1800</v>
      </c>
      <c r="K103" s="47">
        <f t="shared" si="8"/>
        <v>74.226804123711347</v>
      </c>
      <c r="L103" s="73">
        <v>1</v>
      </c>
      <c r="M103" s="76">
        <v>9918.25</v>
      </c>
      <c r="N103" s="67">
        <v>409</v>
      </c>
      <c r="O103" s="69">
        <f t="shared" si="9"/>
        <v>0.36</v>
      </c>
      <c r="P103" s="64">
        <f t="shared" si="10"/>
        <v>3570.5699999999997</v>
      </c>
      <c r="Q103" s="62">
        <f t="shared" si="11"/>
        <v>147.23999999999998</v>
      </c>
    </row>
    <row r="104" spans="2:17" x14ac:dyDescent="0.3">
      <c r="B104" s="10">
        <v>4097</v>
      </c>
      <c r="C104" s="6" t="s">
        <v>59</v>
      </c>
      <c r="D104" s="6">
        <v>312</v>
      </c>
      <c r="E104" s="6">
        <v>44</v>
      </c>
      <c r="F104" s="7">
        <v>3</v>
      </c>
      <c r="G104" s="16">
        <v>0.38</v>
      </c>
      <c r="H104" s="19">
        <v>7000</v>
      </c>
      <c r="I104" s="45">
        <f t="shared" si="6"/>
        <v>288.65979381443299</v>
      </c>
      <c r="J104" s="21">
        <f t="shared" si="7"/>
        <v>2660</v>
      </c>
      <c r="K104" s="47">
        <f t="shared" si="8"/>
        <v>109.69072164948453</v>
      </c>
      <c r="L104" s="73">
        <v>1</v>
      </c>
      <c r="M104" s="76">
        <v>7444.75</v>
      </c>
      <c r="N104" s="67">
        <v>307</v>
      </c>
      <c r="O104" s="69">
        <f t="shared" si="9"/>
        <v>0.38</v>
      </c>
      <c r="P104" s="64">
        <f t="shared" si="10"/>
        <v>2829.0050000000001</v>
      </c>
      <c r="Q104" s="62">
        <f t="shared" si="11"/>
        <v>116.66</v>
      </c>
    </row>
    <row r="105" spans="2:17" x14ac:dyDescent="0.3">
      <c r="B105" s="10">
        <v>4098</v>
      </c>
      <c r="C105" s="6" t="s">
        <v>59</v>
      </c>
      <c r="D105" s="6">
        <v>315</v>
      </c>
      <c r="E105" s="6">
        <v>41</v>
      </c>
      <c r="F105" s="7">
        <v>3</v>
      </c>
      <c r="G105" s="16">
        <v>0.33</v>
      </c>
      <c r="H105" s="19">
        <v>6500</v>
      </c>
      <c r="I105" s="45">
        <f t="shared" si="6"/>
        <v>268.04123711340208</v>
      </c>
      <c r="J105" s="21">
        <f t="shared" si="7"/>
        <v>2145</v>
      </c>
      <c r="K105" s="47">
        <f t="shared" si="8"/>
        <v>88.453608247422693</v>
      </c>
      <c r="L105" s="73">
        <v>1</v>
      </c>
      <c r="M105" s="76">
        <v>7202.25</v>
      </c>
      <c r="N105" s="67">
        <v>297</v>
      </c>
      <c r="O105" s="69">
        <f t="shared" si="9"/>
        <v>0.33</v>
      </c>
      <c r="P105" s="64">
        <f t="shared" si="10"/>
        <v>2376.7425000000003</v>
      </c>
      <c r="Q105" s="62">
        <f t="shared" si="11"/>
        <v>98.01</v>
      </c>
    </row>
    <row r="106" spans="2:17" x14ac:dyDescent="0.3">
      <c r="B106" s="10">
        <v>4099</v>
      </c>
      <c r="C106" s="6" t="s">
        <v>59</v>
      </c>
      <c r="D106" s="6">
        <v>510</v>
      </c>
      <c r="E106" s="6">
        <v>32</v>
      </c>
      <c r="F106" s="7">
        <v>5</v>
      </c>
      <c r="G106" s="16">
        <v>0.33</v>
      </c>
      <c r="H106" s="19">
        <v>6000</v>
      </c>
      <c r="I106" s="45">
        <f t="shared" si="6"/>
        <v>247.42268041237114</v>
      </c>
      <c r="J106" s="21">
        <f t="shared" si="7"/>
        <v>1980</v>
      </c>
      <c r="K106" s="47">
        <f t="shared" si="8"/>
        <v>81.649484536082483</v>
      </c>
      <c r="L106" s="73">
        <v>0</v>
      </c>
      <c r="M106" s="76" t="s">
        <v>39</v>
      </c>
      <c r="N106" s="67" t="s">
        <v>39</v>
      </c>
      <c r="O106" s="69" t="str">
        <f t="shared" si="9"/>
        <v/>
      </c>
      <c r="P106" s="64" t="str">
        <f t="shared" si="10"/>
        <v/>
      </c>
      <c r="Q106" s="62" t="str">
        <f t="shared" si="11"/>
        <v/>
      </c>
    </row>
    <row r="107" spans="2:17" x14ac:dyDescent="0.3">
      <c r="B107" s="10">
        <v>4100</v>
      </c>
      <c r="C107" s="6" t="s">
        <v>59</v>
      </c>
      <c r="D107" s="6">
        <v>421</v>
      </c>
      <c r="E107" s="6">
        <v>41</v>
      </c>
      <c r="F107" s="7">
        <v>4.0999999999999996</v>
      </c>
      <c r="G107" s="16">
        <v>0.45</v>
      </c>
      <c r="H107" s="19">
        <v>7000</v>
      </c>
      <c r="I107" s="45">
        <f t="shared" si="6"/>
        <v>288.65979381443299</v>
      </c>
      <c r="J107" s="21">
        <f t="shared" si="7"/>
        <v>3150</v>
      </c>
      <c r="K107" s="47">
        <f t="shared" si="8"/>
        <v>129.89690721649484</v>
      </c>
      <c r="L107" s="73">
        <v>3</v>
      </c>
      <c r="M107" s="76">
        <v>11130.75</v>
      </c>
      <c r="N107" s="67">
        <v>459</v>
      </c>
      <c r="O107" s="69">
        <f t="shared" si="9"/>
        <v>0.45</v>
      </c>
      <c r="P107" s="64">
        <f t="shared" si="10"/>
        <v>5008.8375000000005</v>
      </c>
      <c r="Q107" s="62">
        <f t="shared" si="11"/>
        <v>206.55</v>
      </c>
    </row>
    <row r="108" spans="2:17" x14ac:dyDescent="0.3">
      <c r="B108" s="10">
        <v>4101</v>
      </c>
      <c r="C108" s="6" t="s">
        <v>60</v>
      </c>
      <c r="D108" s="6">
        <v>412</v>
      </c>
      <c r="E108" s="6">
        <v>43</v>
      </c>
      <c r="F108" s="7">
        <v>4</v>
      </c>
      <c r="G108" s="16">
        <v>0.49</v>
      </c>
      <c r="H108" s="19">
        <v>4000</v>
      </c>
      <c r="I108" s="45">
        <f t="shared" si="6"/>
        <v>164.94845360824743</v>
      </c>
      <c r="J108" s="21">
        <f t="shared" si="7"/>
        <v>1960</v>
      </c>
      <c r="K108" s="47">
        <f t="shared" si="8"/>
        <v>80.824742268041234</v>
      </c>
      <c r="L108" s="73">
        <v>1</v>
      </c>
      <c r="M108" s="76">
        <v>4100</v>
      </c>
      <c r="N108" s="67">
        <v>169.0721649484536</v>
      </c>
      <c r="O108" s="69">
        <f t="shared" si="9"/>
        <v>0.49</v>
      </c>
      <c r="P108" s="64">
        <f t="shared" si="10"/>
        <v>2009</v>
      </c>
      <c r="Q108" s="62">
        <f t="shared" si="11"/>
        <v>82.845360824742258</v>
      </c>
    </row>
    <row r="109" spans="2:17" x14ac:dyDescent="0.3">
      <c r="B109" s="10">
        <v>4102</v>
      </c>
      <c r="C109" s="6" t="s">
        <v>60</v>
      </c>
      <c r="D109" s="6">
        <v>406</v>
      </c>
      <c r="E109" s="6">
        <v>38</v>
      </c>
      <c r="F109" s="7">
        <v>3.9</v>
      </c>
      <c r="G109" s="16">
        <v>0.37</v>
      </c>
      <c r="H109" s="19">
        <v>3000</v>
      </c>
      <c r="I109" s="45">
        <f t="shared" si="6"/>
        <v>123.71134020618557</v>
      </c>
      <c r="J109" s="21">
        <f t="shared" si="7"/>
        <v>1110</v>
      </c>
      <c r="K109" s="47">
        <f t="shared" si="8"/>
        <v>45.773195876288661</v>
      </c>
      <c r="L109" s="73">
        <v>0</v>
      </c>
      <c r="M109" s="76" t="s">
        <v>39</v>
      </c>
      <c r="N109" s="67" t="s">
        <v>39</v>
      </c>
      <c r="O109" s="69" t="str">
        <f t="shared" si="9"/>
        <v/>
      </c>
      <c r="P109" s="64" t="str">
        <f t="shared" si="10"/>
        <v/>
      </c>
      <c r="Q109" s="62" t="str">
        <f t="shared" si="11"/>
        <v/>
      </c>
    </row>
    <row r="110" spans="2:17" x14ac:dyDescent="0.3">
      <c r="B110" s="10">
        <v>4103</v>
      </c>
      <c r="C110" s="6" t="s">
        <v>60</v>
      </c>
      <c r="D110" s="6">
        <v>412</v>
      </c>
      <c r="E110" s="6">
        <v>47</v>
      </c>
      <c r="F110" s="7">
        <v>4</v>
      </c>
      <c r="G110" s="16">
        <v>0.59</v>
      </c>
      <c r="H110" s="19">
        <v>4000</v>
      </c>
      <c r="I110" s="45">
        <f t="shared" si="6"/>
        <v>164.94845360824743</v>
      </c>
      <c r="J110" s="21">
        <f t="shared" si="7"/>
        <v>2360</v>
      </c>
      <c r="K110" s="47">
        <f t="shared" si="8"/>
        <v>97.319587628865975</v>
      </c>
      <c r="L110" s="73">
        <v>2</v>
      </c>
      <c r="M110" s="76">
        <v>4583.25</v>
      </c>
      <c r="N110" s="67">
        <v>189</v>
      </c>
      <c r="O110" s="69">
        <f t="shared" si="9"/>
        <v>0.59</v>
      </c>
      <c r="P110" s="64">
        <f t="shared" si="10"/>
        <v>2704.1174999999998</v>
      </c>
      <c r="Q110" s="62">
        <f t="shared" si="11"/>
        <v>111.50999999999999</v>
      </c>
    </row>
    <row r="111" spans="2:17" x14ac:dyDescent="0.3">
      <c r="B111" s="10">
        <v>4104</v>
      </c>
      <c r="C111" s="6" t="s">
        <v>60</v>
      </c>
      <c r="D111" s="6">
        <v>403</v>
      </c>
      <c r="E111" s="6">
        <v>48</v>
      </c>
      <c r="F111" s="7">
        <v>3.9</v>
      </c>
      <c r="G111" s="16">
        <v>0.6</v>
      </c>
      <c r="H111" s="19">
        <v>3800</v>
      </c>
      <c r="I111" s="45">
        <f t="shared" si="6"/>
        <v>156.70103092783506</v>
      </c>
      <c r="J111" s="21">
        <f t="shared" si="7"/>
        <v>2280</v>
      </c>
      <c r="K111" s="47">
        <f t="shared" si="8"/>
        <v>94.020618556701038</v>
      </c>
      <c r="L111" s="73">
        <v>0</v>
      </c>
      <c r="M111" s="76" t="s">
        <v>39</v>
      </c>
      <c r="N111" s="67" t="s">
        <v>39</v>
      </c>
      <c r="O111" s="69" t="str">
        <f t="shared" si="9"/>
        <v/>
      </c>
      <c r="P111" s="64" t="str">
        <f t="shared" si="10"/>
        <v/>
      </c>
      <c r="Q111" s="62" t="str">
        <f t="shared" si="11"/>
        <v/>
      </c>
    </row>
    <row r="112" spans="2:17" x14ac:dyDescent="0.3">
      <c r="B112" s="10">
        <v>4105</v>
      </c>
      <c r="C112" s="6" t="s">
        <v>60</v>
      </c>
      <c r="D112" s="6">
        <v>405</v>
      </c>
      <c r="E112" s="6">
        <v>44</v>
      </c>
      <c r="F112" s="7">
        <v>3.9</v>
      </c>
      <c r="G112" s="16">
        <v>0.5</v>
      </c>
      <c r="H112" s="19">
        <v>3800</v>
      </c>
      <c r="I112" s="45">
        <f t="shared" si="6"/>
        <v>156.70103092783506</v>
      </c>
      <c r="J112" s="21">
        <f t="shared" si="7"/>
        <v>1900</v>
      </c>
      <c r="K112" s="47">
        <f t="shared" si="8"/>
        <v>78.350515463917532</v>
      </c>
      <c r="L112" s="73">
        <v>1</v>
      </c>
      <c r="M112" s="76">
        <v>4100</v>
      </c>
      <c r="N112" s="67">
        <v>169.0721649484536</v>
      </c>
      <c r="O112" s="69">
        <f t="shared" si="9"/>
        <v>0.5</v>
      </c>
      <c r="P112" s="64">
        <f t="shared" si="10"/>
        <v>2050</v>
      </c>
      <c r="Q112" s="62">
        <f t="shared" si="11"/>
        <v>84.536082474226802</v>
      </c>
    </row>
    <row r="113" spans="2:17" x14ac:dyDescent="0.3">
      <c r="B113" s="10">
        <v>4106</v>
      </c>
      <c r="C113" s="6" t="s">
        <v>60</v>
      </c>
      <c r="D113" s="6">
        <v>414</v>
      </c>
      <c r="E113" s="6">
        <v>43</v>
      </c>
      <c r="F113" s="7">
        <v>4</v>
      </c>
      <c r="G113" s="16">
        <v>0.49</v>
      </c>
      <c r="H113" s="19">
        <v>4000</v>
      </c>
      <c r="I113" s="45">
        <f t="shared" si="6"/>
        <v>164.94845360824743</v>
      </c>
      <c r="J113" s="21">
        <f t="shared" si="7"/>
        <v>1960</v>
      </c>
      <c r="K113" s="47">
        <f t="shared" si="8"/>
        <v>80.824742268041234</v>
      </c>
      <c r="L113" s="73">
        <v>1</v>
      </c>
      <c r="M113" s="76">
        <v>4100</v>
      </c>
      <c r="N113" s="67">
        <v>169.0721649484536</v>
      </c>
      <c r="O113" s="69">
        <f t="shared" si="9"/>
        <v>0.49</v>
      </c>
      <c r="P113" s="64">
        <f t="shared" si="10"/>
        <v>2009</v>
      </c>
      <c r="Q113" s="62">
        <f t="shared" si="11"/>
        <v>82.845360824742258</v>
      </c>
    </row>
    <row r="114" spans="2:17" x14ac:dyDescent="0.3">
      <c r="B114" s="10">
        <v>4107</v>
      </c>
      <c r="C114" s="6" t="s">
        <v>60</v>
      </c>
      <c r="D114" s="6">
        <v>407</v>
      </c>
      <c r="E114" s="6">
        <v>44</v>
      </c>
      <c r="F114" s="7">
        <v>3.9</v>
      </c>
      <c r="G114" s="16">
        <v>0.5</v>
      </c>
      <c r="H114" s="19">
        <v>3000</v>
      </c>
      <c r="I114" s="45">
        <f t="shared" si="6"/>
        <v>123.71134020618557</v>
      </c>
      <c r="J114" s="21">
        <f t="shared" si="7"/>
        <v>1500</v>
      </c>
      <c r="K114" s="47">
        <f t="shared" si="8"/>
        <v>61.855670103092784</v>
      </c>
      <c r="L114" s="73">
        <v>0</v>
      </c>
      <c r="M114" s="76" t="s">
        <v>39</v>
      </c>
      <c r="N114" s="67" t="s">
        <v>39</v>
      </c>
      <c r="O114" s="69" t="str">
        <f t="shared" si="9"/>
        <v/>
      </c>
      <c r="P114" s="64" t="str">
        <f t="shared" si="10"/>
        <v/>
      </c>
      <c r="Q114" s="62" t="str">
        <f t="shared" si="11"/>
        <v/>
      </c>
    </row>
    <row r="115" spans="2:17" x14ac:dyDescent="0.3">
      <c r="B115" s="10">
        <v>4108</v>
      </c>
      <c r="C115" s="6" t="s">
        <v>60</v>
      </c>
      <c r="D115" s="6">
        <v>407</v>
      </c>
      <c r="E115" s="6">
        <v>40</v>
      </c>
      <c r="F115" s="7">
        <v>3.9</v>
      </c>
      <c r="G115" s="16">
        <v>0.41</v>
      </c>
      <c r="H115" s="19">
        <v>3800</v>
      </c>
      <c r="I115" s="45">
        <f t="shared" si="6"/>
        <v>156.70103092783506</v>
      </c>
      <c r="J115" s="21">
        <f t="shared" si="7"/>
        <v>1558</v>
      </c>
      <c r="K115" s="47">
        <f t="shared" si="8"/>
        <v>64.24742268041237</v>
      </c>
      <c r="L115" s="73">
        <v>0</v>
      </c>
      <c r="M115" s="76" t="s">
        <v>39</v>
      </c>
      <c r="N115" s="67" t="s">
        <v>39</v>
      </c>
      <c r="O115" s="69" t="str">
        <f t="shared" si="9"/>
        <v/>
      </c>
      <c r="P115" s="64" t="str">
        <f t="shared" si="10"/>
        <v/>
      </c>
      <c r="Q115" s="62" t="str">
        <f t="shared" si="11"/>
        <v/>
      </c>
    </row>
    <row r="116" spans="2:17" x14ac:dyDescent="0.3">
      <c r="B116" s="10">
        <v>4109</v>
      </c>
      <c r="C116" s="6" t="s">
        <v>60</v>
      </c>
      <c r="D116" s="6">
        <v>397</v>
      </c>
      <c r="E116" s="6">
        <v>52</v>
      </c>
      <c r="F116" s="7">
        <v>3.9</v>
      </c>
      <c r="G116" s="16">
        <v>0.7</v>
      </c>
      <c r="H116" s="19">
        <v>5000</v>
      </c>
      <c r="I116" s="45">
        <f t="shared" si="6"/>
        <v>206.18556701030928</v>
      </c>
      <c r="J116" s="21">
        <f t="shared" si="7"/>
        <v>3500</v>
      </c>
      <c r="K116" s="47">
        <f t="shared" si="8"/>
        <v>144.32989690721649</v>
      </c>
      <c r="L116" s="73">
        <v>2</v>
      </c>
      <c r="M116" s="76">
        <v>6523.25</v>
      </c>
      <c r="N116" s="67">
        <v>269</v>
      </c>
      <c r="O116" s="69">
        <f t="shared" si="9"/>
        <v>0.7</v>
      </c>
      <c r="P116" s="64">
        <f t="shared" si="10"/>
        <v>4566.2749999999996</v>
      </c>
      <c r="Q116" s="62">
        <f t="shared" si="11"/>
        <v>188.29999999999998</v>
      </c>
    </row>
    <row r="117" spans="2:17" x14ac:dyDescent="0.3">
      <c r="B117" s="10">
        <v>4110</v>
      </c>
      <c r="C117" s="6" t="s">
        <v>60</v>
      </c>
      <c r="D117" s="6">
        <v>410</v>
      </c>
      <c r="E117" s="6">
        <v>39</v>
      </c>
      <c r="F117" s="7">
        <v>4</v>
      </c>
      <c r="G117" s="16">
        <v>0.4</v>
      </c>
      <c r="H117" s="19">
        <v>4000</v>
      </c>
      <c r="I117" s="45">
        <f t="shared" si="6"/>
        <v>164.94845360824743</v>
      </c>
      <c r="J117" s="21">
        <f t="shared" si="7"/>
        <v>1600</v>
      </c>
      <c r="K117" s="47">
        <f t="shared" si="8"/>
        <v>65.979381443298976</v>
      </c>
      <c r="L117" s="73">
        <v>0</v>
      </c>
      <c r="M117" s="76" t="s">
        <v>39</v>
      </c>
      <c r="N117" s="67" t="s">
        <v>39</v>
      </c>
      <c r="O117" s="69" t="str">
        <f t="shared" si="9"/>
        <v/>
      </c>
      <c r="P117" s="64" t="str">
        <f t="shared" si="10"/>
        <v/>
      </c>
      <c r="Q117" s="62" t="str">
        <f t="shared" si="11"/>
        <v/>
      </c>
    </row>
    <row r="118" spans="2:17" x14ac:dyDescent="0.3">
      <c r="B118" s="10">
        <v>4111</v>
      </c>
      <c r="C118" s="6" t="s">
        <v>60</v>
      </c>
      <c r="D118" s="6">
        <v>404</v>
      </c>
      <c r="E118" s="6">
        <v>43</v>
      </c>
      <c r="F118" s="7">
        <v>3.9</v>
      </c>
      <c r="G118" s="16">
        <v>0.48</v>
      </c>
      <c r="H118" s="19">
        <v>3000</v>
      </c>
      <c r="I118" s="45">
        <f t="shared" si="6"/>
        <v>123.71134020618557</v>
      </c>
      <c r="J118" s="21">
        <f t="shared" si="7"/>
        <v>1440</v>
      </c>
      <c r="K118" s="47">
        <f t="shared" si="8"/>
        <v>59.381443298969067</v>
      </c>
      <c r="L118" s="73">
        <v>0</v>
      </c>
      <c r="M118" s="76" t="s">
        <v>39</v>
      </c>
      <c r="N118" s="67" t="s">
        <v>39</v>
      </c>
      <c r="O118" s="69" t="str">
        <f t="shared" si="9"/>
        <v/>
      </c>
      <c r="P118" s="64" t="str">
        <f t="shared" si="10"/>
        <v/>
      </c>
      <c r="Q118" s="62" t="str">
        <f t="shared" si="11"/>
        <v/>
      </c>
    </row>
    <row r="119" spans="2:17" x14ac:dyDescent="0.3">
      <c r="B119" s="10">
        <v>4112</v>
      </c>
      <c r="C119" s="6" t="s">
        <v>60</v>
      </c>
      <c r="D119" s="6">
        <v>399</v>
      </c>
      <c r="E119" s="6">
        <v>44</v>
      </c>
      <c r="F119" s="7">
        <v>3.9</v>
      </c>
      <c r="G119" s="16">
        <v>0.5</v>
      </c>
      <c r="H119" s="19">
        <v>3000</v>
      </c>
      <c r="I119" s="45">
        <f t="shared" si="6"/>
        <v>123.71134020618557</v>
      </c>
      <c r="J119" s="21">
        <f t="shared" si="7"/>
        <v>1500</v>
      </c>
      <c r="K119" s="47">
        <f t="shared" si="8"/>
        <v>61.855670103092784</v>
      </c>
      <c r="L119" s="73">
        <v>0</v>
      </c>
      <c r="M119" s="76" t="s">
        <v>39</v>
      </c>
      <c r="N119" s="67" t="s">
        <v>39</v>
      </c>
      <c r="O119" s="69" t="str">
        <f t="shared" si="9"/>
        <v/>
      </c>
      <c r="P119" s="64" t="str">
        <f t="shared" si="10"/>
        <v/>
      </c>
      <c r="Q119" s="62" t="str">
        <f t="shared" si="11"/>
        <v/>
      </c>
    </row>
    <row r="120" spans="2:17" x14ac:dyDescent="0.3">
      <c r="B120" s="10">
        <v>4113</v>
      </c>
      <c r="C120" s="6" t="s">
        <v>60</v>
      </c>
      <c r="D120" s="6">
        <v>405</v>
      </c>
      <c r="E120" s="6">
        <v>48</v>
      </c>
      <c r="F120" s="7">
        <v>3.9</v>
      </c>
      <c r="G120" s="16">
        <v>0.6</v>
      </c>
      <c r="H120" s="19">
        <v>3200</v>
      </c>
      <c r="I120" s="45">
        <f t="shared" si="6"/>
        <v>131.95876288659792</v>
      </c>
      <c r="J120" s="21">
        <f t="shared" si="7"/>
        <v>1920</v>
      </c>
      <c r="K120" s="47">
        <f t="shared" si="8"/>
        <v>79.175257731958752</v>
      </c>
      <c r="L120" s="73">
        <v>0</v>
      </c>
      <c r="M120" s="76" t="s">
        <v>39</v>
      </c>
      <c r="N120" s="67" t="s">
        <v>39</v>
      </c>
      <c r="O120" s="69" t="str">
        <f t="shared" si="9"/>
        <v/>
      </c>
      <c r="P120" s="64" t="str">
        <f t="shared" si="10"/>
        <v/>
      </c>
      <c r="Q120" s="62" t="str">
        <f t="shared" si="11"/>
        <v/>
      </c>
    </row>
    <row r="121" spans="2:17" x14ac:dyDescent="0.3">
      <c r="B121" s="10">
        <v>4114</v>
      </c>
      <c r="C121" s="6" t="s">
        <v>60</v>
      </c>
      <c r="D121" s="6">
        <v>402</v>
      </c>
      <c r="E121" s="6">
        <v>44</v>
      </c>
      <c r="F121" s="7">
        <v>3.9</v>
      </c>
      <c r="G121" s="16">
        <v>0.5</v>
      </c>
      <c r="H121" s="19">
        <v>3800</v>
      </c>
      <c r="I121" s="45">
        <f t="shared" si="6"/>
        <v>156.70103092783506</v>
      </c>
      <c r="J121" s="21">
        <f t="shared" si="7"/>
        <v>1900</v>
      </c>
      <c r="K121" s="47">
        <f t="shared" si="8"/>
        <v>78.350515463917532</v>
      </c>
      <c r="L121" s="73">
        <v>0</v>
      </c>
      <c r="M121" s="76" t="s">
        <v>39</v>
      </c>
      <c r="N121" s="67" t="s">
        <v>39</v>
      </c>
      <c r="O121" s="69" t="str">
        <f t="shared" si="9"/>
        <v/>
      </c>
      <c r="P121" s="64" t="str">
        <f t="shared" si="10"/>
        <v/>
      </c>
      <c r="Q121" s="62" t="str">
        <f t="shared" si="11"/>
        <v/>
      </c>
    </row>
    <row r="122" spans="2:17" x14ac:dyDescent="0.3">
      <c r="B122" s="10">
        <v>4115</v>
      </c>
      <c r="C122" s="6" t="s">
        <v>60</v>
      </c>
      <c r="D122" s="6">
        <v>410</v>
      </c>
      <c r="E122" s="6">
        <v>46</v>
      </c>
      <c r="F122" s="7">
        <v>4</v>
      </c>
      <c r="G122" s="16">
        <v>0.56000000000000005</v>
      </c>
      <c r="H122" s="19">
        <v>2200</v>
      </c>
      <c r="I122" s="45">
        <f t="shared" si="6"/>
        <v>90.721649484536087</v>
      </c>
      <c r="J122" s="21">
        <f t="shared" si="7"/>
        <v>1232.0000000000002</v>
      </c>
      <c r="K122" s="47">
        <f t="shared" si="8"/>
        <v>50.80412371134021</v>
      </c>
      <c r="L122" s="73">
        <v>2</v>
      </c>
      <c r="M122" s="76">
        <v>4583.25</v>
      </c>
      <c r="N122" s="67">
        <v>189</v>
      </c>
      <c r="O122" s="69">
        <f t="shared" si="9"/>
        <v>0.56000000000000005</v>
      </c>
      <c r="P122" s="64">
        <f t="shared" si="10"/>
        <v>2566.6200000000003</v>
      </c>
      <c r="Q122" s="62">
        <f t="shared" si="11"/>
        <v>105.84</v>
      </c>
    </row>
    <row r="123" spans="2:17" x14ac:dyDescent="0.3">
      <c r="B123" s="10">
        <v>4116</v>
      </c>
      <c r="C123" s="6" t="s">
        <v>60</v>
      </c>
      <c r="D123" s="6">
        <v>430</v>
      </c>
      <c r="E123" s="6">
        <v>44</v>
      </c>
      <c r="F123" s="7">
        <v>4.2</v>
      </c>
      <c r="G123" s="16">
        <v>0.53</v>
      </c>
      <c r="H123" s="19">
        <v>2800</v>
      </c>
      <c r="I123" s="45">
        <f t="shared" si="6"/>
        <v>115.4639175257732</v>
      </c>
      <c r="J123" s="21">
        <f t="shared" si="7"/>
        <v>1484</v>
      </c>
      <c r="K123" s="47">
        <f t="shared" si="8"/>
        <v>61.195876288659797</v>
      </c>
      <c r="L123" s="73">
        <v>1</v>
      </c>
      <c r="M123" s="76">
        <v>2800</v>
      </c>
      <c r="N123" s="67">
        <v>115.4639175257732</v>
      </c>
      <c r="O123" s="69">
        <f t="shared" si="9"/>
        <v>0.53</v>
      </c>
      <c r="P123" s="64">
        <f t="shared" si="10"/>
        <v>1484</v>
      </c>
      <c r="Q123" s="62">
        <f t="shared" si="11"/>
        <v>61.195876288659797</v>
      </c>
    </row>
    <row r="124" spans="2:17" x14ac:dyDescent="0.3">
      <c r="B124" s="10">
        <v>4117</v>
      </c>
      <c r="C124" s="6" t="s">
        <v>60</v>
      </c>
      <c r="D124" s="6">
        <v>412</v>
      </c>
      <c r="E124" s="6">
        <v>39</v>
      </c>
      <c r="F124" s="7">
        <v>4</v>
      </c>
      <c r="G124" s="16">
        <v>0.4</v>
      </c>
      <c r="H124" s="19">
        <v>2800</v>
      </c>
      <c r="I124" s="45">
        <f t="shared" si="6"/>
        <v>115.4639175257732</v>
      </c>
      <c r="J124" s="21">
        <f t="shared" si="7"/>
        <v>1120</v>
      </c>
      <c r="K124" s="47">
        <f t="shared" si="8"/>
        <v>46.185567010309285</v>
      </c>
      <c r="L124" s="73">
        <v>1</v>
      </c>
      <c r="M124" s="76">
        <v>2800</v>
      </c>
      <c r="N124" s="67">
        <v>115.4639175257732</v>
      </c>
      <c r="O124" s="69">
        <f t="shared" si="9"/>
        <v>0.4</v>
      </c>
      <c r="P124" s="64">
        <f t="shared" si="10"/>
        <v>1120</v>
      </c>
      <c r="Q124" s="62">
        <f t="shared" si="11"/>
        <v>46.185567010309285</v>
      </c>
    </row>
    <row r="125" spans="2:17" x14ac:dyDescent="0.3">
      <c r="B125" s="10">
        <v>4118</v>
      </c>
      <c r="C125" s="6" t="s">
        <v>60</v>
      </c>
      <c r="D125" s="6">
        <v>402</v>
      </c>
      <c r="E125" s="6">
        <v>49</v>
      </c>
      <c r="F125" s="7">
        <v>3.9</v>
      </c>
      <c r="G125" s="16">
        <v>0.61</v>
      </c>
      <c r="H125" s="19">
        <v>4500</v>
      </c>
      <c r="I125" s="45">
        <f t="shared" si="6"/>
        <v>185.56701030927834</v>
      </c>
      <c r="J125" s="21">
        <f t="shared" si="7"/>
        <v>2745</v>
      </c>
      <c r="K125" s="47">
        <f t="shared" si="8"/>
        <v>113.19587628865979</v>
      </c>
      <c r="L125" s="73">
        <v>2</v>
      </c>
      <c r="M125" s="76">
        <v>4600</v>
      </c>
      <c r="N125" s="67">
        <v>189.69072164948454</v>
      </c>
      <c r="O125" s="69">
        <f t="shared" si="9"/>
        <v>0.61</v>
      </c>
      <c r="P125" s="64">
        <f t="shared" si="10"/>
        <v>2806</v>
      </c>
      <c r="Q125" s="62">
        <f t="shared" si="11"/>
        <v>115.71134020618557</v>
      </c>
    </row>
    <row r="126" spans="2:17" x14ac:dyDescent="0.3">
      <c r="B126" s="10">
        <v>4119</v>
      </c>
      <c r="C126" s="6" t="s">
        <v>60</v>
      </c>
      <c r="D126" s="6">
        <v>412</v>
      </c>
      <c r="E126" s="6">
        <v>41</v>
      </c>
      <c r="F126" s="7">
        <v>4</v>
      </c>
      <c r="G126" s="16">
        <v>0.44</v>
      </c>
      <c r="H126" s="19">
        <v>4200</v>
      </c>
      <c r="I126" s="45">
        <f t="shared" si="6"/>
        <v>173.1958762886598</v>
      </c>
      <c r="J126" s="21">
        <f t="shared" si="7"/>
        <v>1848</v>
      </c>
      <c r="K126" s="47">
        <f t="shared" si="8"/>
        <v>76.206185567010309</v>
      </c>
      <c r="L126" s="73">
        <v>2</v>
      </c>
      <c r="M126" s="76">
        <v>4583.25</v>
      </c>
      <c r="N126" s="67">
        <v>189</v>
      </c>
      <c r="O126" s="69">
        <f t="shared" si="9"/>
        <v>0.44</v>
      </c>
      <c r="P126" s="64">
        <f t="shared" si="10"/>
        <v>2016.63</v>
      </c>
      <c r="Q126" s="62">
        <f t="shared" si="11"/>
        <v>83.16</v>
      </c>
    </row>
    <row r="127" spans="2:17" x14ac:dyDescent="0.3">
      <c r="B127" s="10">
        <v>4120</v>
      </c>
      <c r="C127" s="6" t="s">
        <v>60</v>
      </c>
      <c r="D127" s="6">
        <v>411</v>
      </c>
      <c r="E127" s="6">
        <v>47</v>
      </c>
      <c r="F127" s="7">
        <v>4</v>
      </c>
      <c r="G127" s="16">
        <v>0.59</v>
      </c>
      <c r="H127" s="19">
        <v>4000</v>
      </c>
      <c r="I127" s="45">
        <f t="shared" si="6"/>
        <v>164.94845360824743</v>
      </c>
      <c r="J127" s="21">
        <f t="shared" si="7"/>
        <v>2360</v>
      </c>
      <c r="K127" s="47">
        <f t="shared" si="8"/>
        <v>97.319587628865975</v>
      </c>
      <c r="L127" s="73">
        <v>2</v>
      </c>
      <c r="M127" s="76">
        <v>5068.25</v>
      </c>
      <c r="N127" s="67">
        <v>209</v>
      </c>
      <c r="O127" s="69">
        <f t="shared" si="9"/>
        <v>0.59</v>
      </c>
      <c r="P127" s="64">
        <f t="shared" si="10"/>
        <v>2990.2674999999999</v>
      </c>
      <c r="Q127" s="62">
        <f t="shared" si="11"/>
        <v>123.30999999999999</v>
      </c>
    </row>
    <row r="128" spans="2:17" x14ac:dyDescent="0.3">
      <c r="B128" s="10">
        <v>4121</v>
      </c>
      <c r="C128" s="6" t="s">
        <v>60</v>
      </c>
      <c r="D128" s="6">
        <v>412</v>
      </c>
      <c r="E128" s="6">
        <v>47</v>
      </c>
      <c r="F128" s="7">
        <v>4</v>
      </c>
      <c r="G128" s="16">
        <v>0.59</v>
      </c>
      <c r="H128" s="19">
        <v>4500</v>
      </c>
      <c r="I128" s="45">
        <f t="shared" si="6"/>
        <v>185.56701030927834</v>
      </c>
      <c r="J128" s="21">
        <f t="shared" si="7"/>
        <v>2655</v>
      </c>
      <c r="K128" s="47">
        <f t="shared" si="8"/>
        <v>109.48453608247422</v>
      </c>
      <c r="L128" s="73">
        <v>2</v>
      </c>
      <c r="M128" s="76">
        <v>5553.25</v>
      </c>
      <c r="N128" s="67">
        <v>229</v>
      </c>
      <c r="O128" s="69">
        <f t="shared" si="9"/>
        <v>0.59</v>
      </c>
      <c r="P128" s="64">
        <f t="shared" si="10"/>
        <v>3276.4175</v>
      </c>
      <c r="Q128" s="62">
        <f t="shared" si="11"/>
        <v>135.10999999999999</v>
      </c>
    </row>
    <row r="129" spans="2:17" x14ac:dyDescent="0.3">
      <c r="B129" s="10">
        <v>4122</v>
      </c>
      <c r="C129" s="6" t="s">
        <v>60</v>
      </c>
      <c r="D129" s="6">
        <v>310</v>
      </c>
      <c r="E129" s="6">
        <v>45</v>
      </c>
      <c r="F129" s="7">
        <v>3</v>
      </c>
      <c r="G129" s="16">
        <v>0.4</v>
      </c>
      <c r="H129" s="19">
        <v>4000</v>
      </c>
      <c r="I129" s="45">
        <f t="shared" si="6"/>
        <v>164.94845360824743</v>
      </c>
      <c r="J129" s="21">
        <f t="shared" si="7"/>
        <v>1600</v>
      </c>
      <c r="K129" s="47">
        <f t="shared" si="8"/>
        <v>65.979381443298976</v>
      </c>
      <c r="L129" s="73">
        <v>0</v>
      </c>
      <c r="M129" s="76" t="s">
        <v>39</v>
      </c>
      <c r="N129" s="67" t="s">
        <v>39</v>
      </c>
      <c r="O129" s="69" t="str">
        <f t="shared" si="9"/>
        <v/>
      </c>
      <c r="P129" s="64" t="str">
        <f t="shared" si="10"/>
        <v/>
      </c>
      <c r="Q129" s="62" t="str">
        <f t="shared" si="11"/>
        <v/>
      </c>
    </row>
    <row r="130" spans="2:17" x14ac:dyDescent="0.3">
      <c r="B130" s="10">
        <v>4123</v>
      </c>
      <c r="C130" s="6" t="s">
        <v>60</v>
      </c>
      <c r="D130" s="6">
        <v>403</v>
      </c>
      <c r="E130" s="6">
        <v>40</v>
      </c>
      <c r="F130" s="7">
        <v>3.9</v>
      </c>
      <c r="G130" s="16">
        <v>0.41</v>
      </c>
      <c r="H130" s="19">
        <v>3200</v>
      </c>
      <c r="I130" s="45">
        <f t="shared" si="6"/>
        <v>131.95876288659792</v>
      </c>
      <c r="J130" s="21">
        <f t="shared" si="7"/>
        <v>1312</v>
      </c>
      <c r="K130" s="47">
        <f t="shared" si="8"/>
        <v>54.103092783505147</v>
      </c>
      <c r="L130" s="73">
        <v>0</v>
      </c>
      <c r="M130" s="76" t="s">
        <v>39</v>
      </c>
      <c r="N130" s="67" t="s">
        <v>39</v>
      </c>
      <c r="O130" s="69" t="str">
        <f t="shared" si="9"/>
        <v/>
      </c>
      <c r="P130" s="64" t="str">
        <f t="shared" si="10"/>
        <v/>
      </c>
      <c r="Q130" s="62" t="str">
        <f t="shared" si="11"/>
        <v/>
      </c>
    </row>
    <row r="131" spans="2:17" x14ac:dyDescent="0.3">
      <c r="B131" s="10">
        <v>4124</v>
      </c>
      <c r="C131" s="6" t="s">
        <v>60</v>
      </c>
      <c r="D131" s="6">
        <v>407</v>
      </c>
      <c r="E131" s="6">
        <v>40</v>
      </c>
      <c r="F131" s="7">
        <v>3.9</v>
      </c>
      <c r="G131" s="16">
        <v>0.41</v>
      </c>
      <c r="H131" s="19">
        <v>4000</v>
      </c>
      <c r="I131" s="45">
        <f t="shared" si="6"/>
        <v>164.94845360824743</v>
      </c>
      <c r="J131" s="21">
        <f t="shared" si="7"/>
        <v>1640</v>
      </c>
      <c r="K131" s="47">
        <f t="shared" si="8"/>
        <v>67.628865979381445</v>
      </c>
      <c r="L131" s="73">
        <v>0</v>
      </c>
      <c r="M131" s="76" t="s">
        <v>39</v>
      </c>
      <c r="N131" s="67" t="s">
        <v>39</v>
      </c>
      <c r="O131" s="69" t="str">
        <f t="shared" si="9"/>
        <v/>
      </c>
      <c r="P131" s="64" t="str">
        <f t="shared" si="10"/>
        <v/>
      </c>
      <c r="Q131" s="62" t="str">
        <f t="shared" si="11"/>
        <v/>
      </c>
    </row>
    <row r="132" spans="2:17" x14ac:dyDescent="0.3">
      <c r="B132" s="10">
        <v>4125</v>
      </c>
      <c r="C132" s="6" t="s">
        <v>61</v>
      </c>
      <c r="D132" s="6">
        <v>425</v>
      </c>
      <c r="E132" s="6">
        <v>56</v>
      </c>
      <c r="F132" s="7">
        <v>4.0999999999999996</v>
      </c>
      <c r="G132" s="16">
        <v>0.95</v>
      </c>
      <c r="H132" s="19">
        <v>2000</v>
      </c>
      <c r="I132" s="45">
        <f t="shared" si="6"/>
        <v>82.474226804123717</v>
      </c>
      <c r="J132" s="21">
        <f t="shared" si="7"/>
        <v>1900</v>
      </c>
      <c r="K132" s="47">
        <f t="shared" si="8"/>
        <v>78.350515463917532</v>
      </c>
      <c r="L132" s="73">
        <v>0</v>
      </c>
      <c r="M132" s="76" t="s">
        <v>39</v>
      </c>
      <c r="N132" s="67" t="s">
        <v>39</v>
      </c>
      <c r="O132" s="69" t="str">
        <f t="shared" si="9"/>
        <v/>
      </c>
      <c r="P132" s="64" t="str">
        <f t="shared" si="10"/>
        <v/>
      </c>
      <c r="Q132" s="62" t="str">
        <f t="shared" si="11"/>
        <v/>
      </c>
    </row>
    <row r="133" spans="2:17" x14ac:dyDescent="0.3">
      <c r="B133" s="10">
        <v>4126</v>
      </c>
      <c r="C133" s="6" t="s">
        <v>60</v>
      </c>
      <c r="D133" s="6">
        <v>409</v>
      </c>
      <c r="E133" s="6">
        <v>52</v>
      </c>
      <c r="F133" s="7">
        <v>4</v>
      </c>
      <c r="G133" s="16">
        <v>0.72</v>
      </c>
      <c r="H133" s="19">
        <v>4500</v>
      </c>
      <c r="I133" s="45">
        <f t="shared" si="6"/>
        <v>185.56701030927834</v>
      </c>
      <c r="J133" s="21">
        <f t="shared" si="7"/>
        <v>3240</v>
      </c>
      <c r="K133" s="47">
        <f t="shared" si="8"/>
        <v>133.60824742268039</v>
      </c>
      <c r="L133" s="73">
        <v>2</v>
      </c>
      <c r="M133" s="76">
        <v>5310.75</v>
      </c>
      <c r="N133" s="67">
        <v>219</v>
      </c>
      <c r="O133" s="69">
        <f t="shared" si="9"/>
        <v>0.72</v>
      </c>
      <c r="P133" s="64">
        <f t="shared" si="10"/>
        <v>3823.74</v>
      </c>
      <c r="Q133" s="62">
        <f t="shared" si="11"/>
        <v>157.68</v>
      </c>
    </row>
    <row r="134" spans="2:17" x14ac:dyDescent="0.3">
      <c r="B134" s="10">
        <v>4127</v>
      </c>
      <c r="C134" s="6" t="s">
        <v>60</v>
      </c>
      <c r="D134" s="6">
        <v>409</v>
      </c>
      <c r="E134" s="6">
        <v>56</v>
      </c>
      <c r="F134" s="7">
        <v>4</v>
      </c>
      <c r="G134" s="16">
        <v>0.84</v>
      </c>
      <c r="H134" s="19">
        <v>4500</v>
      </c>
      <c r="I134" s="45">
        <f t="shared" si="6"/>
        <v>185.56701030927834</v>
      </c>
      <c r="J134" s="21">
        <f t="shared" si="7"/>
        <v>3780</v>
      </c>
      <c r="K134" s="47">
        <f t="shared" si="8"/>
        <v>155.8762886597938</v>
      </c>
      <c r="L134" s="73">
        <v>2</v>
      </c>
      <c r="M134" s="76">
        <v>5553.25</v>
      </c>
      <c r="N134" s="67">
        <v>229</v>
      </c>
      <c r="O134" s="69">
        <f t="shared" si="9"/>
        <v>0.84</v>
      </c>
      <c r="P134" s="64">
        <f t="shared" si="10"/>
        <v>4664.7299999999996</v>
      </c>
      <c r="Q134" s="62">
        <f t="shared" si="11"/>
        <v>192.35999999999999</v>
      </c>
    </row>
    <row r="135" spans="2:17" x14ac:dyDescent="0.3">
      <c r="B135" s="10">
        <v>4128</v>
      </c>
      <c r="C135" s="6" t="s">
        <v>60</v>
      </c>
      <c r="D135" s="6">
        <v>410</v>
      </c>
      <c r="E135" s="6">
        <v>47</v>
      </c>
      <c r="F135" s="7">
        <v>4</v>
      </c>
      <c r="G135" s="16">
        <v>0.59</v>
      </c>
      <c r="H135" s="19">
        <v>3500</v>
      </c>
      <c r="I135" s="45">
        <f t="shared" si="6"/>
        <v>144.32989690721649</v>
      </c>
      <c r="J135" s="21">
        <f t="shared" si="7"/>
        <v>2065</v>
      </c>
      <c r="K135" s="47">
        <f t="shared" si="8"/>
        <v>85.154639175257728</v>
      </c>
      <c r="L135" s="73">
        <v>1</v>
      </c>
      <c r="M135" s="76">
        <v>4340.75</v>
      </c>
      <c r="N135" s="67">
        <v>179</v>
      </c>
      <c r="O135" s="69">
        <f t="shared" si="9"/>
        <v>0.59</v>
      </c>
      <c r="P135" s="64">
        <f t="shared" si="10"/>
        <v>2561.0425</v>
      </c>
      <c r="Q135" s="62">
        <f t="shared" si="11"/>
        <v>105.61</v>
      </c>
    </row>
    <row r="136" spans="2:17" x14ac:dyDescent="0.3">
      <c r="B136" s="10">
        <v>4129</v>
      </c>
      <c r="C136" s="6" t="s">
        <v>60</v>
      </c>
      <c r="D136" s="6">
        <v>411</v>
      </c>
      <c r="E136" s="6">
        <v>44</v>
      </c>
      <c r="F136" s="7">
        <v>4</v>
      </c>
      <c r="G136" s="16">
        <v>0.51</v>
      </c>
      <c r="H136" s="19">
        <v>3000</v>
      </c>
      <c r="I136" s="45">
        <f t="shared" ref="I136:I199" si="12">H136/$E$3</f>
        <v>123.71134020618557</v>
      </c>
      <c r="J136" s="21">
        <f t="shared" ref="J136:J199" si="13">H136*G136</f>
        <v>1530</v>
      </c>
      <c r="K136" s="47">
        <f t="shared" ref="K136:K199" si="14">I136*G136</f>
        <v>63.092783505154642</v>
      </c>
      <c r="L136" s="73">
        <v>0</v>
      </c>
      <c r="M136" s="76" t="s">
        <v>39</v>
      </c>
      <c r="N136" s="67" t="s">
        <v>39</v>
      </c>
      <c r="O136" s="69" t="str">
        <f t="shared" ref="O136:O199" si="15">IF(L136&gt;0,G136,"")</f>
        <v/>
      </c>
      <c r="P136" s="64" t="str">
        <f t="shared" ref="P136:P199" si="16">IFERROR(G136*M136,"")</f>
        <v/>
      </c>
      <c r="Q136" s="62" t="str">
        <f t="shared" ref="Q136:Q199" si="17">IFERROR(G136*N136,"")</f>
        <v/>
      </c>
    </row>
    <row r="137" spans="2:17" x14ac:dyDescent="0.3">
      <c r="B137" s="10">
        <v>4130</v>
      </c>
      <c r="C137" s="6" t="s">
        <v>61</v>
      </c>
      <c r="D137" s="6">
        <v>632</v>
      </c>
      <c r="E137" s="6">
        <v>57</v>
      </c>
      <c r="F137" s="7">
        <v>6.1</v>
      </c>
      <c r="G137" s="16">
        <v>1.47</v>
      </c>
      <c r="H137" s="19">
        <v>2200</v>
      </c>
      <c r="I137" s="45">
        <f t="shared" si="12"/>
        <v>90.721649484536087</v>
      </c>
      <c r="J137" s="21">
        <f t="shared" si="13"/>
        <v>3234</v>
      </c>
      <c r="K137" s="47">
        <f t="shared" si="14"/>
        <v>133.36082474226805</v>
      </c>
      <c r="L137" s="73">
        <v>1</v>
      </c>
      <c r="M137" s="76">
        <v>2885.75</v>
      </c>
      <c r="N137" s="67">
        <v>119</v>
      </c>
      <c r="O137" s="69">
        <f t="shared" si="15"/>
        <v>1.47</v>
      </c>
      <c r="P137" s="64">
        <f t="shared" si="16"/>
        <v>4242.0524999999998</v>
      </c>
      <c r="Q137" s="62">
        <f t="shared" si="17"/>
        <v>174.93</v>
      </c>
    </row>
    <row r="138" spans="2:17" x14ac:dyDescent="0.3">
      <c r="B138" s="10">
        <v>4131</v>
      </c>
      <c r="C138" s="6" t="s">
        <v>59</v>
      </c>
      <c r="D138" s="6">
        <v>851</v>
      </c>
      <c r="E138" s="6">
        <v>75</v>
      </c>
      <c r="F138" s="7">
        <v>8.3000000000000007</v>
      </c>
      <c r="G138" s="16">
        <v>3.15</v>
      </c>
      <c r="H138" s="19">
        <v>10000</v>
      </c>
      <c r="I138" s="45">
        <f t="shared" si="12"/>
        <v>412.37113402061857</v>
      </c>
      <c r="J138" s="21">
        <f t="shared" si="13"/>
        <v>31500</v>
      </c>
      <c r="K138" s="47">
        <f t="shared" si="14"/>
        <v>1298.9690721649486</v>
      </c>
      <c r="L138" s="73">
        <v>4</v>
      </c>
      <c r="M138" s="76">
        <v>12828.25</v>
      </c>
      <c r="N138" s="67">
        <v>529</v>
      </c>
      <c r="O138" s="69">
        <f t="shared" si="15"/>
        <v>3.15</v>
      </c>
      <c r="P138" s="64">
        <f t="shared" si="16"/>
        <v>40408.987499999996</v>
      </c>
      <c r="Q138" s="62">
        <f t="shared" si="17"/>
        <v>1666.35</v>
      </c>
    </row>
    <row r="139" spans="2:17" x14ac:dyDescent="0.3">
      <c r="B139" s="10">
        <v>4132</v>
      </c>
      <c r="C139" s="6" t="s">
        <v>59</v>
      </c>
      <c r="D139" s="6">
        <v>769</v>
      </c>
      <c r="E139" s="6">
        <v>58</v>
      </c>
      <c r="F139" s="7">
        <v>7.5</v>
      </c>
      <c r="G139" s="16">
        <v>1.69</v>
      </c>
      <c r="H139" s="19">
        <v>6000</v>
      </c>
      <c r="I139" s="45">
        <f t="shared" si="12"/>
        <v>247.42268041237114</v>
      </c>
      <c r="J139" s="21">
        <f t="shared" si="13"/>
        <v>10140</v>
      </c>
      <c r="K139" s="47">
        <f t="shared" si="14"/>
        <v>418.14432989690721</v>
      </c>
      <c r="L139" s="73">
        <v>2</v>
      </c>
      <c r="M139" s="76">
        <v>7541.75</v>
      </c>
      <c r="N139" s="67">
        <v>311</v>
      </c>
      <c r="O139" s="69">
        <f t="shared" si="15"/>
        <v>1.69</v>
      </c>
      <c r="P139" s="64">
        <f t="shared" si="16"/>
        <v>12745.557499999999</v>
      </c>
      <c r="Q139" s="62">
        <f t="shared" si="17"/>
        <v>525.59</v>
      </c>
    </row>
    <row r="140" spans="2:17" x14ac:dyDescent="0.3">
      <c r="B140" s="10">
        <v>4133</v>
      </c>
      <c r="C140" s="6" t="s">
        <v>59</v>
      </c>
      <c r="D140" s="6">
        <v>893</v>
      </c>
      <c r="E140" s="6">
        <v>76</v>
      </c>
      <c r="F140" s="7">
        <v>8.6999999999999993</v>
      </c>
      <c r="G140" s="16">
        <v>3.24</v>
      </c>
      <c r="H140" s="19">
        <v>4500</v>
      </c>
      <c r="I140" s="45">
        <f t="shared" si="12"/>
        <v>185.56701030927834</v>
      </c>
      <c r="J140" s="21">
        <f t="shared" si="13"/>
        <v>14580.000000000002</v>
      </c>
      <c r="K140" s="47">
        <f t="shared" si="14"/>
        <v>601.23711340206182</v>
      </c>
      <c r="L140" s="73">
        <v>1</v>
      </c>
      <c r="M140" s="76">
        <v>4600</v>
      </c>
      <c r="N140" s="67">
        <v>189.69072164948454</v>
      </c>
      <c r="O140" s="69">
        <f t="shared" si="15"/>
        <v>3.24</v>
      </c>
      <c r="P140" s="64">
        <f t="shared" si="16"/>
        <v>14904.000000000002</v>
      </c>
      <c r="Q140" s="62">
        <f t="shared" si="17"/>
        <v>614.59793814432999</v>
      </c>
    </row>
    <row r="141" spans="2:17" x14ac:dyDescent="0.3">
      <c r="B141" s="10">
        <v>4134</v>
      </c>
      <c r="C141" s="6" t="s">
        <v>62</v>
      </c>
      <c r="D141" s="6">
        <v>424</v>
      </c>
      <c r="E141" s="6">
        <v>90</v>
      </c>
      <c r="F141" s="7">
        <v>4.0999999999999996</v>
      </c>
      <c r="G141" s="16">
        <v>2.2599999999999998</v>
      </c>
      <c r="H141" s="19">
        <v>3000</v>
      </c>
      <c r="I141" s="45">
        <f t="shared" si="12"/>
        <v>123.71134020618557</v>
      </c>
      <c r="J141" s="21">
        <f t="shared" si="13"/>
        <v>6779.9999999999991</v>
      </c>
      <c r="K141" s="47">
        <f t="shared" si="14"/>
        <v>279.58762886597935</v>
      </c>
      <c r="L141" s="73">
        <v>3</v>
      </c>
      <c r="M141" s="76">
        <v>7760</v>
      </c>
      <c r="N141" s="67">
        <v>320</v>
      </c>
      <c r="O141" s="69">
        <f t="shared" si="15"/>
        <v>2.2599999999999998</v>
      </c>
      <c r="P141" s="64">
        <f t="shared" si="16"/>
        <v>17537.599999999999</v>
      </c>
      <c r="Q141" s="62">
        <f t="shared" si="17"/>
        <v>723.19999999999993</v>
      </c>
    </row>
    <row r="142" spans="2:17" x14ac:dyDescent="0.3">
      <c r="B142" s="10">
        <v>4135</v>
      </c>
      <c r="C142" s="6" t="s">
        <v>62</v>
      </c>
      <c r="D142" s="6">
        <v>286</v>
      </c>
      <c r="E142" s="6">
        <v>47</v>
      </c>
      <c r="F142" s="7">
        <v>2.8</v>
      </c>
      <c r="G142" s="16">
        <v>0.4</v>
      </c>
      <c r="H142" s="19">
        <v>2000</v>
      </c>
      <c r="I142" s="45">
        <f t="shared" si="12"/>
        <v>82.474226804123717</v>
      </c>
      <c r="J142" s="21">
        <f t="shared" si="13"/>
        <v>800</v>
      </c>
      <c r="K142" s="47">
        <f t="shared" si="14"/>
        <v>32.989690721649488</v>
      </c>
      <c r="L142" s="73">
        <v>1</v>
      </c>
      <c r="M142" s="76">
        <v>2061.25</v>
      </c>
      <c r="N142" s="67">
        <v>85</v>
      </c>
      <c r="O142" s="69">
        <f t="shared" si="15"/>
        <v>0.4</v>
      </c>
      <c r="P142" s="64">
        <f t="shared" si="16"/>
        <v>824.5</v>
      </c>
      <c r="Q142" s="62">
        <f t="shared" si="17"/>
        <v>34</v>
      </c>
    </row>
    <row r="143" spans="2:17" x14ac:dyDescent="0.3">
      <c r="B143" s="10">
        <v>4136</v>
      </c>
      <c r="C143" s="6" t="s">
        <v>62</v>
      </c>
      <c r="D143" s="6">
        <v>294</v>
      </c>
      <c r="E143" s="6">
        <v>67</v>
      </c>
      <c r="F143" s="7">
        <v>2.8</v>
      </c>
      <c r="G143" s="16">
        <v>0.16</v>
      </c>
      <c r="H143" s="19">
        <v>5000</v>
      </c>
      <c r="I143" s="45">
        <f t="shared" si="12"/>
        <v>206.18556701030928</v>
      </c>
      <c r="J143" s="21">
        <f t="shared" si="13"/>
        <v>800</v>
      </c>
      <c r="K143" s="47">
        <f t="shared" si="14"/>
        <v>32.989690721649488</v>
      </c>
      <c r="L143" s="73">
        <v>1</v>
      </c>
      <c r="M143" s="76">
        <v>5044</v>
      </c>
      <c r="N143" s="67">
        <v>208</v>
      </c>
      <c r="O143" s="69">
        <f t="shared" si="15"/>
        <v>0.16</v>
      </c>
      <c r="P143" s="64">
        <f t="shared" si="16"/>
        <v>807.04</v>
      </c>
      <c r="Q143" s="62">
        <f t="shared" si="17"/>
        <v>33.28</v>
      </c>
    </row>
    <row r="144" spans="2:17" x14ac:dyDescent="0.3">
      <c r="B144" s="10">
        <v>4137</v>
      </c>
      <c r="C144" s="6" t="s">
        <v>63</v>
      </c>
      <c r="D144" s="6">
        <v>270</v>
      </c>
      <c r="E144" s="6">
        <v>56</v>
      </c>
      <c r="F144" s="7">
        <v>2.6</v>
      </c>
      <c r="G144" s="16">
        <v>0.61</v>
      </c>
      <c r="H144" s="19">
        <v>2200</v>
      </c>
      <c r="I144" s="45">
        <f t="shared" si="12"/>
        <v>90.721649484536087</v>
      </c>
      <c r="J144" s="21">
        <f t="shared" si="13"/>
        <v>1342</v>
      </c>
      <c r="K144" s="47">
        <f t="shared" si="14"/>
        <v>55.340206185567013</v>
      </c>
      <c r="L144" s="73">
        <v>0</v>
      </c>
      <c r="M144" s="76" t="s">
        <v>39</v>
      </c>
      <c r="N144" s="67" t="s">
        <v>39</v>
      </c>
      <c r="O144" s="69" t="str">
        <f t="shared" si="15"/>
        <v/>
      </c>
      <c r="P144" s="64" t="str">
        <f t="shared" si="16"/>
        <v/>
      </c>
      <c r="Q144" s="62" t="str">
        <f t="shared" si="17"/>
        <v/>
      </c>
    </row>
    <row r="145" spans="1:17" x14ac:dyDescent="0.3">
      <c r="B145" s="10">
        <v>4138</v>
      </c>
      <c r="C145" s="6" t="s">
        <v>60</v>
      </c>
      <c r="D145" s="6">
        <v>359</v>
      </c>
      <c r="E145" s="6">
        <v>42</v>
      </c>
      <c r="F145" s="7">
        <v>3.5</v>
      </c>
      <c r="G145" s="16">
        <v>0.41</v>
      </c>
      <c r="H145" s="19">
        <v>4000</v>
      </c>
      <c r="I145" s="45">
        <f t="shared" si="12"/>
        <v>164.94845360824743</v>
      </c>
      <c r="J145" s="21">
        <f t="shared" si="13"/>
        <v>1640</v>
      </c>
      <c r="K145" s="47">
        <f t="shared" si="14"/>
        <v>67.628865979381445</v>
      </c>
      <c r="L145" s="73">
        <v>0</v>
      </c>
      <c r="M145" s="76" t="s">
        <v>39</v>
      </c>
      <c r="N145" s="67" t="s">
        <v>39</v>
      </c>
      <c r="O145" s="69" t="str">
        <f t="shared" si="15"/>
        <v/>
      </c>
      <c r="P145" s="64" t="str">
        <f t="shared" si="16"/>
        <v/>
      </c>
      <c r="Q145" s="62" t="str">
        <f t="shared" si="17"/>
        <v/>
      </c>
    </row>
    <row r="146" spans="1:17" x14ac:dyDescent="0.3">
      <c r="B146" s="10">
        <v>4139</v>
      </c>
      <c r="C146" s="6" t="s">
        <v>59</v>
      </c>
      <c r="D146" s="6">
        <v>316</v>
      </c>
      <c r="E146" s="6">
        <v>43</v>
      </c>
      <c r="F146" s="7">
        <v>3.1</v>
      </c>
      <c r="G146" s="16">
        <v>0.38</v>
      </c>
      <c r="H146" s="19">
        <v>3000</v>
      </c>
      <c r="I146" s="45">
        <f t="shared" si="12"/>
        <v>123.71134020618557</v>
      </c>
      <c r="J146" s="21">
        <f t="shared" si="13"/>
        <v>1140</v>
      </c>
      <c r="K146" s="47">
        <f t="shared" si="14"/>
        <v>47.010309278350519</v>
      </c>
      <c r="L146" s="73">
        <v>1</v>
      </c>
      <c r="M146" s="76">
        <v>4583.25</v>
      </c>
      <c r="N146" s="67">
        <v>189</v>
      </c>
      <c r="O146" s="69">
        <f t="shared" si="15"/>
        <v>0.38</v>
      </c>
      <c r="P146" s="64">
        <f t="shared" si="16"/>
        <v>1741.635</v>
      </c>
      <c r="Q146" s="62">
        <f t="shared" si="17"/>
        <v>71.820000000000007</v>
      </c>
    </row>
    <row r="147" spans="1:17" x14ac:dyDescent="0.3">
      <c r="B147" s="10">
        <v>4140</v>
      </c>
      <c r="C147" s="6" t="s">
        <v>59</v>
      </c>
      <c r="D147" s="6">
        <v>421</v>
      </c>
      <c r="E147" s="6">
        <v>47</v>
      </c>
      <c r="F147" s="7">
        <v>4.0999999999999996</v>
      </c>
      <c r="G147" s="16">
        <v>0.6</v>
      </c>
      <c r="H147" s="19">
        <v>4000</v>
      </c>
      <c r="I147" s="45">
        <f t="shared" si="12"/>
        <v>164.94845360824743</v>
      </c>
      <c r="J147" s="21">
        <f t="shared" si="13"/>
        <v>2400</v>
      </c>
      <c r="K147" s="47">
        <f t="shared" si="14"/>
        <v>98.969072164948457</v>
      </c>
      <c r="L147" s="73">
        <v>1</v>
      </c>
      <c r="M147" s="76">
        <v>6232.25</v>
      </c>
      <c r="N147" s="67">
        <v>257</v>
      </c>
      <c r="O147" s="69">
        <f t="shared" si="15"/>
        <v>0.6</v>
      </c>
      <c r="P147" s="64">
        <f t="shared" si="16"/>
        <v>3739.35</v>
      </c>
      <c r="Q147" s="62">
        <f t="shared" si="17"/>
        <v>154.19999999999999</v>
      </c>
    </row>
    <row r="148" spans="1:17" x14ac:dyDescent="0.3">
      <c r="B148" s="10">
        <v>4141</v>
      </c>
      <c r="C148" s="6" t="s">
        <v>59</v>
      </c>
      <c r="D148" s="6">
        <v>532</v>
      </c>
      <c r="E148" s="6">
        <v>58</v>
      </c>
      <c r="F148" s="7">
        <v>5.2</v>
      </c>
      <c r="G148" s="16">
        <v>1</v>
      </c>
      <c r="H148" s="19">
        <v>2500</v>
      </c>
      <c r="I148" s="45">
        <f t="shared" si="12"/>
        <v>103.09278350515464</v>
      </c>
      <c r="J148" s="21">
        <f t="shared" si="13"/>
        <v>2500</v>
      </c>
      <c r="K148" s="47">
        <f t="shared" si="14"/>
        <v>103.09278350515464</v>
      </c>
      <c r="L148" s="73">
        <v>1</v>
      </c>
      <c r="M148" s="76">
        <v>4049.75</v>
      </c>
      <c r="N148" s="67">
        <v>167</v>
      </c>
      <c r="O148" s="69">
        <f t="shared" si="15"/>
        <v>1</v>
      </c>
      <c r="P148" s="64">
        <f t="shared" si="16"/>
        <v>4049.75</v>
      </c>
      <c r="Q148" s="62">
        <f t="shared" si="17"/>
        <v>167</v>
      </c>
    </row>
    <row r="149" spans="1:17" x14ac:dyDescent="0.3">
      <c r="B149" s="10">
        <v>4142</v>
      </c>
      <c r="C149" s="6" t="s">
        <v>59</v>
      </c>
      <c r="D149" s="6">
        <v>295</v>
      </c>
      <c r="E149" s="6">
        <v>67</v>
      </c>
      <c r="F149" s="7">
        <v>2.8</v>
      </c>
      <c r="G149" s="16">
        <v>0.16</v>
      </c>
      <c r="H149" s="19">
        <v>2500</v>
      </c>
      <c r="I149" s="45">
        <f t="shared" si="12"/>
        <v>103.09278350515464</v>
      </c>
      <c r="J149" s="21">
        <f t="shared" si="13"/>
        <v>400</v>
      </c>
      <c r="K149" s="47">
        <f t="shared" si="14"/>
        <v>16.494845360824744</v>
      </c>
      <c r="L149" s="73">
        <v>1</v>
      </c>
      <c r="M149" s="76">
        <v>4171</v>
      </c>
      <c r="N149" s="67">
        <v>172</v>
      </c>
      <c r="O149" s="69">
        <f t="shared" si="15"/>
        <v>0.16</v>
      </c>
      <c r="P149" s="64">
        <f t="shared" si="16"/>
        <v>667.36</v>
      </c>
      <c r="Q149" s="62">
        <f t="shared" si="17"/>
        <v>27.52</v>
      </c>
    </row>
    <row r="150" spans="1:17" x14ac:dyDescent="0.3">
      <c r="B150" s="10">
        <v>4143</v>
      </c>
      <c r="C150" s="6" t="s">
        <v>64</v>
      </c>
      <c r="D150" s="6">
        <v>412</v>
      </c>
      <c r="E150" s="6">
        <v>31</v>
      </c>
      <c r="F150" s="7">
        <v>4</v>
      </c>
      <c r="G150" s="16">
        <v>0.25</v>
      </c>
      <c r="H150" s="19">
        <v>1900</v>
      </c>
      <c r="I150" s="45">
        <f t="shared" si="12"/>
        <v>78.350515463917532</v>
      </c>
      <c r="J150" s="21">
        <f t="shared" si="13"/>
        <v>475</v>
      </c>
      <c r="K150" s="47">
        <f t="shared" si="14"/>
        <v>19.587628865979383</v>
      </c>
      <c r="L150" s="73">
        <v>0</v>
      </c>
      <c r="M150" s="76" t="s">
        <v>39</v>
      </c>
      <c r="N150" s="67" t="s">
        <v>39</v>
      </c>
      <c r="O150" s="69" t="str">
        <f t="shared" si="15"/>
        <v/>
      </c>
      <c r="P150" s="64" t="str">
        <f t="shared" si="16"/>
        <v/>
      </c>
      <c r="Q150" s="62" t="str">
        <f t="shared" si="17"/>
        <v/>
      </c>
    </row>
    <row r="151" spans="1:17" x14ac:dyDescent="0.3">
      <c r="B151" s="10">
        <v>4144</v>
      </c>
      <c r="C151" s="6" t="s">
        <v>64</v>
      </c>
      <c r="D151" s="6">
        <v>414</v>
      </c>
      <c r="E151" s="6">
        <v>32</v>
      </c>
      <c r="F151" s="7">
        <v>4</v>
      </c>
      <c r="G151" s="16">
        <v>0.27</v>
      </c>
      <c r="H151" s="19">
        <v>2000</v>
      </c>
      <c r="I151" s="45">
        <f t="shared" si="12"/>
        <v>82.474226804123717</v>
      </c>
      <c r="J151" s="21">
        <f t="shared" si="13"/>
        <v>540</v>
      </c>
      <c r="K151" s="47">
        <f t="shared" si="14"/>
        <v>22.268041237113405</v>
      </c>
      <c r="L151" s="73">
        <v>0</v>
      </c>
      <c r="M151" s="76" t="s">
        <v>39</v>
      </c>
      <c r="N151" s="67" t="s">
        <v>39</v>
      </c>
      <c r="O151" s="69" t="str">
        <f t="shared" si="15"/>
        <v/>
      </c>
      <c r="P151" s="64" t="str">
        <f t="shared" si="16"/>
        <v/>
      </c>
      <c r="Q151" s="62" t="str">
        <f t="shared" si="17"/>
        <v/>
      </c>
    </row>
    <row r="152" spans="1:17" x14ac:dyDescent="0.3">
      <c r="B152" s="10">
        <v>4145</v>
      </c>
      <c r="C152" s="6" t="s">
        <v>64</v>
      </c>
      <c r="D152" s="6">
        <v>407</v>
      </c>
      <c r="E152" s="6">
        <v>31</v>
      </c>
      <c r="F152" s="7">
        <v>3.9</v>
      </c>
      <c r="G152" s="16">
        <v>0.24</v>
      </c>
      <c r="H152" s="19">
        <v>1800</v>
      </c>
      <c r="I152" s="45">
        <f t="shared" si="12"/>
        <v>74.226804123711347</v>
      </c>
      <c r="J152" s="21">
        <f t="shared" si="13"/>
        <v>432</v>
      </c>
      <c r="K152" s="47">
        <f t="shared" si="14"/>
        <v>17.814432989690722</v>
      </c>
      <c r="L152" s="73">
        <v>0</v>
      </c>
      <c r="M152" s="76" t="s">
        <v>39</v>
      </c>
      <c r="N152" s="67" t="s">
        <v>39</v>
      </c>
      <c r="O152" s="69" t="str">
        <f t="shared" si="15"/>
        <v/>
      </c>
      <c r="P152" s="64" t="str">
        <f t="shared" si="16"/>
        <v/>
      </c>
      <c r="Q152" s="62" t="str">
        <f t="shared" si="17"/>
        <v/>
      </c>
    </row>
    <row r="153" spans="1:17" x14ac:dyDescent="0.3">
      <c r="B153" s="10">
        <v>4146</v>
      </c>
      <c r="C153" s="6" t="s">
        <v>64</v>
      </c>
      <c r="D153" s="6">
        <v>410</v>
      </c>
      <c r="E153" s="6">
        <v>27</v>
      </c>
      <c r="F153" s="7">
        <v>4</v>
      </c>
      <c r="G153" s="16">
        <v>0.19</v>
      </c>
      <c r="H153" s="19">
        <v>1800</v>
      </c>
      <c r="I153" s="45">
        <f t="shared" si="12"/>
        <v>74.226804123711347</v>
      </c>
      <c r="J153" s="21">
        <f t="shared" si="13"/>
        <v>342</v>
      </c>
      <c r="K153" s="47">
        <f t="shared" si="14"/>
        <v>14.103092783505156</v>
      </c>
      <c r="L153" s="73">
        <v>0</v>
      </c>
      <c r="M153" s="76" t="s">
        <v>39</v>
      </c>
      <c r="N153" s="67" t="s">
        <v>39</v>
      </c>
      <c r="O153" s="69" t="str">
        <f t="shared" si="15"/>
        <v/>
      </c>
      <c r="P153" s="64" t="str">
        <f t="shared" si="16"/>
        <v/>
      </c>
      <c r="Q153" s="62" t="str">
        <f t="shared" si="17"/>
        <v/>
      </c>
    </row>
    <row r="154" spans="1:17" x14ac:dyDescent="0.3">
      <c r="B154" s="10">
        <v>4147</v>
      </c>
      <c r="C154" s="6" t="s">
        <v>64</v>
      </c>
      <c r="D154" s="6">
        <v>410</v>
      </c>
      <c r="E154" s="6">
        <v>29</v>
      </c>
      <c r="F154" s="7">
        <v>4</v>
      </c>
      <c r="G154" s="16">
        <v>0.22</v>
      </c>
      <c r="H154" s="19">
        <v>1900</v>
      </c>
      <c r="I154" s="45">
        <f t="shared" si="12"/>
        <v>78.350515463917532</v>
      </c>
      <c r="J154" s="21">
        <f t="shared" si="13"/>
        <v>418</v>
      </c>
      <c r="K154" s="47">
        <f t="shared" si="14"/>
        <v>17.237113402061858</v>
      </c>
      <c r="L154" s="73">
        <v>0</v>
      </c>
      <c r="M154" s="76" t="s">
        <v>39</v>
      </c>
      <c r="N154" s="67" t="s">
        <v>39</v>
      </c>
      <c r="O154" s="69" t="str">
        <f t="shared" si="15"/>
        <v/>
      </c>
      <c r="P154" s="64" t="str">
        <f t="shared" si="16"/>
        <v/>
      </c>
      <c r="Q154" s="62" t="str">
        <f t="shared" si="17"/>
        <v/>
      </c>
    </row>
    <row r="155" spans="1:17" s="5" customFormat="1" x14ac:dyDescent="0.3">
      <c r="A155"/>
      <c r="B155" s="10">
        <v>4148</v>
      </c>
      <c r="C155" s="6" t="s">
        <v>64</v>
      </c>
      <c r="D155" s="6">
        <v>415</v>
      </c>
      <c r="E155" s="6">
        <v>36</v>
      </c>
      <c r="F155" s="7">
        <v>4</v>
      </c>
      <c r="G155" s="16">
        <v>0.34</v>
      </c>
      <c r="H155" s="19">
        <v>2000</v>
      </c>
      <c r="I155" s="45">
        <f t="shared" si="12"/>
        <v>82.474226804123717</v>
      </c>
      <c r="J155" s="21">
        <f t="shared" si="13"/>
        <v>680</v>
      </c>
      <c r="K155" s="47">
        <f t="shared" si="14"/>
        <v>28.041237113402065</v>
      </c>
      <c r="L155" s="74">
        <v>0</v>
      </c>
      <c r="M155" s="76" t="s">
        <v>39</v>
      </c>
      <c r="N155" s="67" t="s">
        <v>39</v>
      </c>
      <c r="O155" s="69" t="str">
        <f t="shared" si="15"/>
        <v/>
      </c>
      <c r="P155" s="64" t="str">
        <f t="shared" si="16"/>
        <v/>
      </c>
      <c r="Q155" s="62" t="str">
        <f t="shared" si="17"/>
        <v/>
      </c>
    </row>
    <row r="156" spans="1:17" x14ac:dyDescent="0.3">
      <c r="B156" s="10">
        <v>4149</v>
      </c>
      <c r="C156" s="6" t="s">
        <v>64</v>
      </c>
      <c r="D156" s="6">
        <v>410</v>
      </c>
      <c r="E156" s="6">
        <v>30</v>
      </c>
      <c r="F156" s="7">
        <v>4</v>
      </c>
      <c r="G156" s="16">
        <v>0.23</v>
      </c>
      <c r="H156" s="19">
        <v>1800</v>
      </c>
      <c r="I156" s="45">
        <f t="shared" si="12"/>
        <v>74.226804123711347</v>
      </c>
      <c r="J156" s="21">
        <f t="shared" si="13"/>
        <v>414</v>
      </c>
      <c r="K156" s="47">
        <f t="shared" si="14"/>
        <v>17.072164948453612</v>
      </c>
      <c r="L156" s="73">
        <v>0</v>
      </c>
      <c r="M156" s="76" t="s">
        <v>39</v>
      </c>
      <c r="N156" s="67" t="s">
        <v>39</v>
      </c>
      <c r="O156" s="69" t="str">
        <f t="shared" si="15"/>
        <v/>
      </c>
      <c r="P156" s="64" t="str">
        <f t="shared" si="16"/>
        <v/>
      </c>
      <c r="Q156" s="62" t="str">
        <f t="shared" si="17"/>
        <v/>
      </c>
    </row>
    <row r="157" spans="1:17" x14ac:dyDescent="0.3">
      <c r="B157" s="10">
        <v>4150</v>
      </c>
      <c r="C157" s="6" t="s">
        <v>64</v>
      </c>
      <c r="D157" s="6">
        <v>411</v>
      </c>
      <c r="E157" s="6">
        <v>43</v>
      </c>
      <c r="F157" s="7">
        <v>4</v>
      </c>
      <c r="G157" s="16">
        <v>0.49</v>
      </c>
      <c r="H157" s="19">
        <v>2100</v>
      </c>
      <c r="I157" s="45">
        <f t="shared" si="12"/>
        <v>86.597938144329902</v>
      </c>
      <c r="J157" s="21">
        <f t="shared" si="13"/>
        <v>1029</v>
      </c>
      <c r="K157" s="47">
        <f t="shared" si="14"/>
        <v>42.432989690721648</v>
      </c>
      <c r="L157" s="73">
        <v>0</v>
      </c>
      <c r="M157" s="76" t="s">
        <v>39</v>
      </c>
      <c r="N157" s="67" t="s">
        <v>39</v>
      </c>
      <c r="O157" s="69" t="str">
        <f t="shared" si="15"/>
        <v/>
      </c>
      <c r="P157" s="64" t="str">
        <f t="shared" si="16"/>
        <v/>
      </c>
      <c r="Q157" s="62" t="str">
        <f t="shared" si="17"/>
        <v/>
      </c>
    </row>
    <row r="158" spans="1:17" x14ac:dyDescent="0.3">
      <c r="B158" s="10">
        <v>4151</v>
      </c>
      <c r="C158" s="6" t="s">
        <v>64</v>
      </c>
      <c r="D158" s="6">
        <v>412</v>
      </c>
      <c r="E158" s="6">
        <v>29</v>
      </c>
      <c r="F158" s="7">
        <v>4</v>
      </c>
      <c r="G158" s="16">
        <v>0.22</v>
      </c>
      <c r="H158" s="19">
        <v>1800</v>
      </c>
      <c r="I158" s="45">
        <f t="shared" si="12"/>
        <v>74.226804123711347</v>
      </c>
      <c r="J158" s="21">
        <f t="shared" si="13"/>
        <v>396</v>
      </c>
      <c r="K158" s="47">
        <f t="shared" si="14"/>
        <v>16.329896907216497</v>
      </c>
      <c r="L158" s="73">
        <v>0</v>
      </c>
      <c r="M158" s="76" t="s">
        <v>39</v>
      </c>
      <c r="N158" s="67" t="s">
        <v>39</v>
      </c>
      <c r="O158" s="69" t="str">
        <f t="shared" si="15"/>
        <v/>
      </c>
      <c r="P158" s="64" t="str">
        <f t="shared" si="16"/>
        <v/>
      </c>
      <c r="Q158" s="62" t="str">
        <f t="shared" si="17"/>
        <v/>
      </c>
    </row>
    <row r="159" spans="1:17" x14ac:dyDescent="0.3">
      <c r="B159" s="10">
        <v>4152</v>
      </c>
      <c r="C159" s="6" t="s">
        <v>64</v>
      </c>
      <c r="D159" s="6">
        <v>413</v>
      </c>
      <c r="E159" s="6">
        <v>31</v>
      </c>
      <c r="F159" s="7">
        <v>4</v>
      </c>
      <c r="G159" s="16">
        <v>0.25</v>
      </c>
      <c r="H159" s="19">
        <v>1900</v>
      </c>
      <c r="I159" s="45">
        <f t="shared" si="12"/>
        <v>78.350515463917532</v>
      </c>
      <c r="J159" s="21">
        <f t="shared" si="13"/>
        <v>475</v>
      </c>
      <c r="K159" s="47">
        <f t="shared" si="14"/>
        <v>19.587628865979383</v>
      </c>
      <c r="L159" s="73">
        <v>0</v>
      </c>
      <c r="M159" s="76" t="s">
        <v>39</v>
      </c>
      <c r="N159" s="67" t="s">
        <v>39</v>
      </c>
      <c r="O159" s="69" t="str">
        <f t="shared" si="15"/>
        <v/>
      </c>
      <c r="P159" s="64" t="str">
        <f t="shared" si="16"/>
        <v/>
      </c>
      <c r="Q159" s="62" t="str">
        <f t="shared" si="17"/>
        <v/>
      </c>
    </row>
    <row r="160" spans="1:17" x14ac:dyDescent="0.3">
      <c r="B160" s="10">
        <v>4153</v>
      </c>
      <c r="C160" s="6" t="s">
        <v>64</v>
      </c>
      <c r="D160" s="6">
        <v>409</v>
      </c>
      <c r="E160" s="6">
        <v>31</v>
      </c>
      <c r="F160" s="7">
        <v>4</v>
      </c>
      <c r="G160" s="16">
        <v>0.25</v>
      </c>
      <c r="H160" s="19">
        <v>1900</v>
      </c>
      <c r="I160" s="45">
        <f t="shared" si="12"/>
        <v>78.350515463917532</v>
      </c>
      <c r="J160" s="21">
        <f t="shared" si="13"/>
        <v>475</v>
      </c>
      <c r="K160" s="47">
        <f t="shared" si="14"/>
        <v>19.587628865979383</v>
      </c>
      <c r="L160" s="73">
        <v>0</v>
      </c>
      <c r="M160" s="76" t="s">
        <v>39</v>
      </c>
      <c r="N160" s="67" t="s">
        <v>39</v>
      </c>
      <c r="O160" s="69" t="str">
        <f t="shared" si="15"/>
        <v/>
      </c>
      <c r="P160" s="64" t="str">
        <f t="shared" si="16"/>
        <v/>
      </c>
      <c r="Q160" s="62" t="str">
        <f t="shared" si="17"/>
        <v/>
      </c>
    </row>
    <row r="161" spans="2:17" x14ac:dyDescent="0.3">
      <c r="B161" s="10">
        <v>4154</v>
      </c>
      <c r="C161" s="6" t="s">
        <v>64</v>
      </c>
      <c r="D161" s="6">
        <v>408</v>
      </c>
      <c r="E161" s="6">
        <v>31</v>
      </c>
      <c r="F161" s="7">
        <v>4</v>
      </c>
      <c r="G161" s="16">
        <v>0.25</v>
      </c>
      <c r="H161" s="19">
        <v>1800</v>
      </c>
      <c r="I161" s="45">
        <f t="shared" si="12"/>
        <v>74.226804123711347</v>
      </c>
      <c r="J161" s="21">
        <f t="shared" si="13"/>
        <v>450</v>
      </c>
      <c r="K161" s="47">
        <f t="shared" si="14"/>
        <v>18.556701030927837</v>
      </c>
      <c r="L161" s="73">
        <v>0</v>
      </c>
      <c r="M161" s="76" t="s">
        <v>39</v>
      </c>
      <c r="N161" s="67" t="s">
        <v>39</v>
      </c>
      <c r="O161" s="69" t="str">
        <f t="shared" si="15"/>
        <v/>
      </c>
      <c r="P161" s="64" t="str">
        <f t="shared" si="16"/>
        <v/>
      </c>
      <c r="Q161" s="62" t="str">
        <f t="shared" si="17"/>
        <v/>
      </c>
    </row>
    <row r="162" spans="2:17" x14ac:dyDescent="0.3">
      <c r="B162" s="10">
        <v>4155</v>
      </c>
      <c r="C162" s="6" t="s">
        <v>64</v>
      </c>
      <c r="D162" s="6">
        <v>412</v>
      </c>
      <c r="E162" s="6">
        <v>34</v>
      </c>
      <c r="F162" s="7">
        <v>4</v>
      </c>
      <c r="G162" s="16">
        <v>0.3</v>
      </c>
      <c r="H162" s="19">
        <v>2000</v>
      </c>
      <c r="I162" s="45">
        <f t="shared" si="12"/>
        <v>82.474226804123717</v>
      </c>
      <c r="J162" s="21">
        <f t="shared" si="13"/>
        <v>600</v>
      </c>
      <c r="K162" s="47">
        <f t="shared" si="14"/>
        <v>24.742268041237114</v>
      </c>
      <c r="L162" s="73">
        <v>0</v>
      </c>
      <c r="M162" s="76" t="s">
        <v>39</v>
      </c>
      <c r="N162" s="67" t="s">
        <v>39</v>
      </c>
      <c r="O162" s="69" t="str">
        <f t="shared" si="15"/>
        <v/>
      </c>
      <c r="P162" s="64" t="str">
        <f t="shared" si="16"/>
        <v/>
      </c>
      <c r="Q162" s="62" t="str">
        <f t="shared" si="17"/>
        <v/>
      </c>
    </row>
    <row r="163" spans="2:17" x14ac:dyDescent="0.3">
      <c r="B163" s="10">
        <v>4156</v>
      </c>
      <c r="C163" s="6" t="s">
        <v>64</v>
      </c>
      <c r="D163" s="6">
        <v>410</v>
      </c>
      <c r="E163" s="6">
        <v>32</v>
      </c>
      <c r="F163" s="7">
        <v>4</v>
      </c>
      <c r="G163" s="16">
        <v>0.27</v>
      </c>
      <c r="H163" s="19">
        <v>1800</v>
      </c>
      <c r="I163" s="45">
        <f t="shared" si="12"/>
        <v>74.226804123711347</v>
      </c>
      <c r="J163" s="21">
        <f t="shared" si="13"/>
        <v>486.00000000000006</v>
      </c>
      <c r="K163" s="47">
        <f t="shared" si="14"/>
        <v>20.041237113402065</v>
      </c>
      <c r="L163" s="73">
        <v>0</v>
      </c>
      <c r="M163" s="76" t="s">
        <v>39</v>
      </c>
      <c r="N163" s="67" t="s">
        <v>39</v>
      </c>
      <c r="O163" s="69" t="str">
        <f t="shared" si="15"/>
        <v/>
      </c>
      <c r="P163" s="64" t="str">
        <f t="shared" si="16"/>
        <v/>
      </c>
      <c r="Q163" s="62" t="str">
        <f t="shared" si="17"/>
        <v/>
      </c>
    </row>
    <row r="164" spans="2:17" x14ac:dyDescent="0.3">
      <c r="B164" s="10">
        <v>4157</v>
      </c>
      <c r="C164" s="6" t="s">
        <v>64</v>
      </c>
      <c r="D164" s="6">
        <v>410</v>
      </c>
      <c r="E164" s="6">
        <v>30</v>
      </c>
      <c r="F164" s="7">
        <v>4</v>
      </c>
      <c r="G164" s="16">
        <v>0.42</v>
      </c>
      <c r="H164" s="19">
        <v>1900</v>
      </c>
      <c r="I164" s="45">
        <f t="shared" si="12"/>
        <v>78.350515463917532</v>
      </c>
      <c r="J164" s="21">
        <f t="shared" si="13"/>
        <v>798</v>
      </c>
      <c r="K164" s="47">
        <f t="shared" si="14"/>
        <v>32.907216494845365</v>
      </c>
      <c r="L164" s="73">
        <v>0</v>
      </c>
      <c r="M164" s="76" t="s">
        <v>39</v>
      </c>
      <c r="N164" s="67" t="s">
        <v>39</v>
      </c>
      <c r="O164" s="69" t="str">
        <f t="shared" si="15"/>
        <v/>
      </c>
      <c r="P164" s="64" t="str">
        <f t="shared" si="16"/>
        <v/>
      </c>
      <c r="Q164" s="62" t="str">
        <f t="shared" si="17"/>
        <v/>
      </c>
    </row>
    <row r="165" spans="2:17" x14ac:dyDescent="0.3">
      <c r="B165" s="10">
        <v>4158</v>
      </c>
      <c r="C165" s="6" t="s">
        <v>64</v>
      </c>
      <c r="D165" s="6">
        <v>410</v>
      </c>
      <c r="E165" s="6">
        <v>40</v>
      </c>
      <c r="F165" s="7">
        <v>4</v>
      </c>
      <c r="G165" s="16">
        <v>0.23</v>
      </c>
      <c r="H165" s="19">
        <v>1900</v>
      </c>
      <c r="I165" s="45">
        <f t="shared" si="12"/>
        <v>78.350515463917532</v>
      </c>
      <c r="J165" s="21">
        <f t="shared" si="13"/>
        <v>437</v>
      </c>
      <c r="K165" s="47">
        <f t="shared" si="14"/>
        <v>18.020618556701034</v>
      </c>
      <c r="L165" s="75">
        <v>0</v>
      </c>
      <c r="M165" s="76" t="s">
        <v>39</v>
      </c>
      <c r="N165" s="67" t="s">
        <v>39</v>
      </c>
      <c r="O165" s="69" t="str">
        <f t="shared" si="15"/>
        <v/>
      </c>
      <c r="P165" s="64" t="str">
        <f t="shared" si="16"/>
        <v/>
      </c>
      <c r="Q165" s="62" t="str">
        <f t="shared" si="17"/>
        <v/>
      </c>
    </row>
    <row r="166" spans="2:17" x14ac:dyDescent="0.3">
      <c r="B166" s="10">
        <v>4159</v>
      </c>
      <c r="C166" s="6" t="s">
        <v>64</v>
      </c>
      <c r="D166" s="6">
        <v>415</v>
      </c>
      <c r="E166" s="6">
        <v>36</v>
      </c>
      <c r="F166" s="7">
        <v>4</v>
      </c>
      <c r="G166" s="16">
        <v>0.34</v>
      </c>
      <c r="H166" s="19">
        <v>1800</v>
      </c>
      <c r="I166" s="45">
        <f t="shared" si="12"/>
        <v>74.226804123711347</v>
      </c>
      <c r="J166" s="21">
        <f t="shared" si="13"/>
        <v>612</v>
      </c>
      <c r="K166" s="47">
        <f t="shared" si="14"/>
        <v>25.237113402061858</v>
      </c>
      <c r="L166" s="73">
        <v>0</v>
      </c>
      <c r="M166" s="76" t="s">
        <v>39</v>
      </c>
      <c r="N166" s="67" t="s">
        <v>39</v>
      </c>
      <c r="O166" s="69" t="str">
        <f t="shared" si="15"/>
        <v/>
      </c>
      <c r="P166" s="64" t="str">
        <f t="shared" si="16"/>
        <v/>
      </c>
      <c r="Q166" s="62" t="str">
        <f t="shared" si="17"/>
        <v/>
      </c>
    </row>
    <row r="167" spans="2:17" x14ac:dyDescent="0.3">
      <c r="B167" s="10">
        <v>4160</v>
      </c>
      <c r="C167" s="6" t="s">
        <v>64</v>
      </c>
      <c r="D167" s="6">
        <v>411</v>
      </c>
      <c r="E167" s="6">
        <v>32</v>
      </c>
      <c r="F167" s="7">
        <v>4</v>
      </c>
      <c r="G167" s="16">
        <v>0.27</v>
      </c>
      <c r="H167" s="19">
        <v>2000</v>
      </c>
      <c r="I167" s="45">
        <f t="shared" si="12"/>
        <v>82.474226804123717</v>
      </c>
      <c r="J167" s="21">
        <f t="shared" si="13"/>
        <v>540</v>
      </c>
      <c r="K167" s="47">
        <f t="shared" si="14"/>
        <v>22.268041237113405</v>
      </c>
      <c r="L167" s="73">
        <v>0</v>
      </c>
      <c r="M167" s="76" t="s">
        <v>39</v>
      </c>
      <c r="N167" s="67" t="s">
        <v>39</v>
      </c>
      <c r="O167" s="69" t="str">
        <f t="shared" si="15"/>
        <v/>
      </c>
      <c r="P167" s="64" t="str">
        <f t="shared" si="16"/>
        <v/>
      </c>
      <c r="Q167" s="62" t="str">
        <f t="shared" si="17"/>
        <v/>
      </c>
    </row>
    <row r="168" spans="2:17" x14ac:dyDescent="0.3">
      <c r="B168" s="10">
        <v>4161</v>
      </c>
      <c r="C168" s="6" t="s">
        <v>64</v>
      </c>
      <c r="D168" s="6">
        <v>411</v>
      </c>
      <c r="E168" s="6">
        <v>34</v>
      </c>
      <c r="F168" s="7">
        <v>4</v>
      </c>
      <c r="G168" s="16">
        <v>0.3</v>
      </c>
      <c r="H168" s="19">
        <v>2000</v>
      </c>
      <c r="I168" s="45">
        <f t="shared" si="12"/>
        <v>82.474226804123717</v>
      </c>
      <c r="J168" s="21">
        <f t="shared" si="13"/>
        <v>600</v>
      </c>
      <c r="K168" s="47">
        <f t="shared" si="14"/>
        <v>24.742268041237114</v>
      </c>
      <c r="L168" s="73">
        <v>0</v>
      </c>
      <c r="M168" s="76" t="s">
        <v>39</v>
      </c>
      <c r="N168" s="67" t="s">
        <v>39</v>
      </c>
      <c r="O168" s="69" t="str">
        <f t="shared" si="15"/>
        <v/>
      </c>
      <c r="P168" s="64" t="str">
        <f t="shared" si="16"/>
        <v/>
      </c>
      <c r="Q168" s="62" t="str">
        <f t="shared" si="17"/>
        <v/>
      </c>
    </row>
    <row r="169" spans="2:17" x14ac:dyDescent="0.3">
      <c r="B169" s="10">
        <v>4162</v>
      </c>
      <c r="C169" s="6" t="s">
        <v>64</v>
      </c>
      <c r="D169" s="6">
        <v>410</v>
      </c>
      <c r="E169" s="6">
        <v>32</v>
      </c>
      <c r="F169" s="7">
        <v>4</v>
      </c>
      <c r="G169" s="16">
        <v>0.27</v>
      </c>
      <c r="H169" s="19">
        <v>1800</v>
      </c>
      <c r="I169" s="45">
        <f t="shared" si="12"/>
        <v>74.226804123711347</v>
      </c>
      <c r="J169" s="21">
        <f t="shared" si="13"/>
        <v>486.00000000000006</v>
      </c>
      <c r="K169" s="47">
        <f t="shared" si="14"/>
        <v>20.041237113402065</v>
      </c>
      <c r="L169" s="73">
        <v>0</v>
      </c>
      <c r="M169" s="76" t="s">
        <v>39</v>
      </c>
      <c r="N169" s="67" t="s">
        <v>39</v>
      </c>
      <c r="O169" s="69" t="str">
        <f t="shared" si="15"/>
        <v/>
      </c>
      <c r="P169" s="64" t="str">
        <f t="shared" si="16"/>
        <v/>
      </c>
      <c r="Q169" s="62" t="str">
        <f t="shared" si="17"/>
        <v/>
      </c>
    </row>
    <row r="170" spans="2:17" x14ac:dyDescent="0.3">
      <c r="B170" s="10">
        <v>4163</v>
      </c>
      <c r="C170" s="6" t="s">
        <v>64</v>
      </c>
      <c r="D170" s="6">
        <v>408</v>
      </c>
      <c r="E170" s="6">
        <v>38</v>
      </c>
      <c r="F170" s="7">
        <v>4</v>
      </c>
      <c r="G170" s="16">
        <v>0.38</v>
      </c>
      <c r="H170" s="19">
        <v>2000</v>
      </c>
      <c r="I170" s="45">
        <f t="shared" si="12"/>
        <v>82.474226804123717</v>
      </c>
      <c r="J170" s="21">
        <f t="shared" si="13"/>
        <v>760</v>
      </c>
      <c r="K170" s="47">
        <f t="shared" si="14"/>
        <v>31.340206185567013</v>
      </c>
      <c r="L170" s="73">
        <v>0</v>
      </c>
      <c r="M170" s="76" t="s">
        <v>39</v>
      </c>
      <c r="N170" s="67" t="s">
        <v>39</v>
      </c>
      <c r="O170" s="69" t="str">
        <f t="shared" si="15"/>
        <v/>
      </c>
      <c r="P170" s="64" t="str">
        <f t="shared" si="16"/>
        <v/>
      </c>
      <c r="Q170" s="62" t="str">
        <f t="shared" si="17"/>
        <v/>
      </c>
    </row>
    <row r="171" spans="2:17" x14ac:dyDescent="0.3">
      <c r="B171" s="10">
        <v>4164</v>
      </c>
      <c r="C171" s="6" t="s">
        <v>64</v>
      </c>
      <c r="D171" s="6">
        <v>411</v>
      </c>
      <c r="E171" s="6">
        <v>31</v>
      </c>
      <c r="F171" s="7">
        <v>4</v>
      </c>
      <c r="G171" s="16">
        <v>0.25</v>
      </c>
      <c r="H171" s="19">
        <v>1800</v>
      </c>
      <c r="I171" s="45">
        <f t="shared" si="12"/>
        <v>74.226804123711347</v>
      </c>
      <c r="J171" s="21">
        <f t="shared" si="13"/>
        <v>450</v>
      </c>
      <c r="K171" s="47">
        <f t="shared" si="14"/>
        <v>18.556701030927837</v>
      </c>
      <c r="L171" s="73">
        <v>0</v>
      </c>
      <c r="M171" s="76" t="s">
        <v>39</v>
      </c>
      <c r="N171" s="67" t="s">
        <v>39</v>
      </c>
      <c r="O171" s="69" t="str">
        <f t="shared" si="15"/>
        <v/>
      </c>
      <c r="P171" s="64" t="str">
        <f t="shared" si="16"/>
        <v/>
      </c>
      <c r="Q171" s="62" t="str">
        <f t="shared" si="17"/>
        <v/>
      </c>
    </row>
    <row r="172" spans="2:17" x14ac:dyDescent="0.3">
      <c r="B172" s="10">
        <v>4165</v>
      </c>
      <c r="C172" s="6" t="s">
        <v>64</v>
      </c>
      <c r="D172" s="6">
        <v>409</v>
      </c>
      <c r="E172" s="6">
        <v>31</v>
      </c>
      <c r="F172" s="7">
        <v>4</v>
      </c>
      <c r="G172" s="16">
        <v>0.25</v>
      </c>
      <c r="H172" s="19">
        <v>1900</v>
      </c>
      <c r="I172" s="45">
        <f t="shared" si="12"/>
        <v>78.350515463917532</v>
      </c>
      <c r="J172" s="21">
        <f t="shared" si="13"/>
        <v>475</v>
      </c>
      <c r="K172" s="47">
        <f t="shared" si="14"/>
        <v>19.587628865979383</v>
      </c>
      <c r="L172" s="73">
        <v>0</v>
      </c>
      <c r="M172" s="76" t="s">
        <v>39</v>
      </c>
      <c r="N172" s="67" t="s">
        <v>39</v>
      </c>
      <c r="O172" s="69" t="str">
        <f t="shared" si="15"/>
        <v/>
      </c>
      <c r="P172" s="64" t="str">
        <f t="shared" si="16"/>
        <v/>
      </c>
      <c r="Q172" s="62" t="str">
        <f t="shared" si="17"/>
        <v/>
      </c>
    </row>
    <row r="173" spans="2:17" x14ac:dyDescent="0.3">
      <c r="B173" s="10">
        <v>4166</v>
      </c>
      <c r="C173" s="6" t="s">
        <v>64</v>
      </c>
      <c r="D173" s="6">
        <v>407</v>
      </c>
      <c r="E173" s="6">
        <v>43</v>
      </c>
      <c r="F173" s="7">
        <v>3.9</v>
      </c>
      <c r="G173" s="16">
        <v>0.48</v>
      </c>
      <c r="H173" s="19">
        <v>1900</v>
      </c>
      <c r="I173" s="45">
        <f t="shared" si="12"/>
        <v>78.350515463917532</v>
      </c>
      <c r="J173" s="21">
        <f t="shared" si="13"/>
        <v>912</v>
      </c>
      <c r="K173" s="47">
        <f t="shared" si="14"/>
        <v>37.608247422680414</v>
      </c>
      <c r="L173" s="73">
        <v>0</v>
      </c>
      <c r="M173" s="76" t="s">
        <v>39</v>
      </c>
      <c r="N173" s="67" t="s">
        <v>39</v>
      </c>
      <c r="O173" s="69" t="str">
        <f t="shared" si="15"/>
        <v/>
      </c>
      <c r="P173" s="64" t="str">
        <f t="shared" si="16"/>
        <v/>
      </c>
      <c r="Q173" s="62" t="str">
        <f t="shared" si="17"/>
        <v/>
      </c>
    </row>
    <row r="174" spans="2:17" x14ac:dyDescent="0.3">
      <c r="B174" s="10">
        <v>4167</v>
      </c>
      <c r="C174" s="6" t="s">
        <v>64</v>
      </c>
      <c r="D174" s="6">
        <v>415</v>
      </c>
      <c r="E174" s="6">
        <v>34</v>
      </c>
      <c r="F174" s="7">
        <v>4</v>
      </c>
      <c r="G174" s="16">
        <v>0.3</v>
      </c>
      <c r="H174" s="19">
        <v>1900</v>
      </c>
      <c r="I174" s="45">
        <f t="shared" si="12"/>
        <v>78.350515463917532</v>
      </c>
      <c r="J174" s="21">
        <f t="shared" si="13"/>
        <v>570</v>
      </c>
      <c r="K174" s="47">
        <f t="shared" si="14"/>
        <v>23.505154639175259</v>
      </c>
      <c r="L174" s="73">
        <v>0</v>
      </c>
      <c r="M174" s="76" t="s">
        <v>39</v>
      </c>
      <c r="N174" s="67" t="s">
        <v>39</v>
      </c>
      <c r="O174" s="69" t="str">
        <f t="shared" si="15"/>
        <v/>
      </c>
      <c r="P174" s="64" t="str">
        <f t="shared" si="16"/>
        <v/>
      </c>
      <c r="Q174" s="62" t="str">
        <f t="shared" si="17"/>
        <v/>
      </c>
    </row>
    <row r="175" spans="2:17" x14ac:dyDescent="0.3">
      <c r="B175" s="10">
        <v>4168</v>
      </c>
      <c r="C175" s="6" t="s">
        <v>64</v>
      </c>
      <c r="D175" s="6">
        <v>408</v>
      </c>
      <c r="E175" s="6">
        <v>33</v>
      </c>
      <c r="F175" s="7">
        <v>4</v>
      </c>
      <c r="G175" s="16">
        <v>0.28000000000000003</v>
      </c>
      <c r="H175" s="19">
        <v>2000</v>
      </c>
      <c r="I175" s="45">
        <f t="shared" si="12"/>
        <v>82.474226804123717</v>
      </c>
      <c r="J175" s="21">
        <f t="shared" si="13"/>
        <v>560</v>
      </c>
      <c r="K175" s="47">
        <f t="shared" si="14"/>
        <v>23.092783505154642</v>
      </c>
      <c r="L175" s="73">
        <v>0</v>
      </c>
      <c r="M175" s="76" t="s">
        <v>39</v>
      </c>
      <c r="N175" s="67" t="s">
        <v>39</v>
      </c>
      <c r="O175" s="69" t="str">
        <f t="shared" si="15"/>
        <v/>
      </c>
      <c r="P175" s="64" t="str">
        <f t="shared" si="16"/>
        <v/>
      </c>
      <c r="Q175" s="62" t="str">
        <f t="shared" si="17"/>
        <v/>
      </c>
    </row>
    <row r="176" spans="2:17" x14ac:dyDescent="0.3">
      <c r="B176" s="10">
        <v>4169</v>
      </c>
      <c r="C176" s="6" t="s">
        <v>64</v>
      </c>
      <c r="D176" s="6">
        <v>423</v>
      </c>
      <c r="E176" s="6">
        <v>33</v>
      </c>
      <c r="F176" s="7">
        <v>4.0999999999999996</v>
      </c>
      <c r="G176" s="16">
        <v>0.28999999999999998</v>
      </c>
      <c r="H176" s="19">
        <v>1900</v>
      </c>
      <c r="I176" s="45">
        <f t="shared" si="12"/>
        <v>78.350515463917532</v>
      </c>
      <c r="J176" s="21">
        <f t="shared" si="13"/>
        <v>551</v>
      </c>
      <c r="K176" s="47">
        <f t="shared" si="14"/>
        <v>22.721649484536083</v>
      </c>
      <c r="L176" s="73">
        <v>0</v>
      </c>
      <c r="M176" s="76" t="s">
        <v>39</v>
      </c>
      <c r="N176" s="67" t="s">
        <v>39</v>
      </c>
      <c r="O176" s="69" t="str">
        <f t="shared" si="15"/>
        <v/>
      </c>
      <c r="P176" s="64" t="str">
        <f t="shared" si="16"/>
        <v/>
      </c>
      <c r="Q176" s="62" t="str">
        <f t="shared" si="17"/>
        <v/>
      </c>
    </row>
    <row r="177" spans="2:17" x14ac:dyDescent="0.3">
      <c r="B177" s="10">
        <v>4170</v>
      </c>
      <c r="C177" s="6" t="s">
        <v>64</v>
      </c>
      <c r="D177" s="6">
        <v>424</v>
      </c>
      <c r="E177" s="6">
        <v>34</v>
      </c>
      <c r="F177" s="7">
        <v>4.0999999999999996</v>
      </c>
      <c r="G177" s="16">
        <v>0.31</v>
      </c>
      <c r="H177" s="19">
        <v>1900</v>
      </c>
      <c r="I177" s="45">
        <f t="shared" si="12"/>
        <v>78.350515463917532</v>
      </c>
      <c r="J177" s="21">
        <f t="shared" si="13"/>
        <v>589</v>
      </c>
      <c r="K177" s="47">
        <f t="shared" si="14"/>
        <v>24.288659793814436</v>
      </c>
      <c r="L177" s="73">
        <v>0</v>
      </c>
      <c r="M177" s="76" t="s">
        <v>39</v>
      </c>
      <c r="N177" s="67" t="s">
        <v>39</v>
      </c>
      <c r="O177" s="69" t="str">
        <f t="shared" si="15"/>
        <v/>
      </c>
      <c r="P177" s="64" t="str">
        <f t="shared" si="16"/>
        <v/>
      </c>
      <c r="Q177" s="62" t="str">
        <f t="shared" si="17"/>
        <v/>
      </c>
    </row>
    <row r="178" spans="2:17" x14ac:dyDescent="0.3">
      <c r="B178" s="10">
        <v>4171</v>
      </c>
      <c r="C178" s="6" t="s">
        <v>64</v>
      </c>
      <c r="D178" s="6">
        <v>421</v>
      </c>
      <c r="E178" s="6">
        <v>37</v>
      </c>
      <c r="F178" s="7">
        <v>4.0999999999999996</v>
      </c>
      <c r="G178" s="16">
        <v>0.37</v>
      </c>
      <c r="H178" s="19">
        <v>2000</v>
      </c>
      <c r="I178" s="45">
        <f t="shared" si="12"/>
        <v>82.474226804123717</v>
      </c>
      <c r="J178" s="21">
        <f t="shared" si="13"/>
        <v>740</v>
      </c>
      <c r="K178" s="47">
        <f t="shared" si="14"/>
        <v>30.515463917525775</v>
      </c>
      <c r="L178" s="73">
        <v>0</v>
      </c>
      <c r="M178" s="76" t="s">
        <v>39</v>
      </c>
      <c r="N178" s="67" t="s">
        <v>39</v>
      </c>
      <c r="O178" s="69" t="str">
        <f t="shared" si="15"/>
        <v/>
      </c>
      <c r="P178" s="64" t="str">
        <f t="shared" si="16"/>
        <v/>
      </c>
      <c r="Q178" s="62" t="str">
        <f t="shared" si="17"/>
        <v/>
      </c>
    </row>
    <row r="179" spans="2:17" x14ac:dyDescent="0.3">
      <c r="B179" s="10">
        <v>4172</v>
      </c>
      <c r="C179" s="6" t="s">
        <v>64</v>
      </c>
      <c r="D179" s="6">
        <v>419</v>
      </c>
      <c r="E179" s="6">
        <v>32</v>
      </c>
      <c r="F179" s="7">
        <v>4.0999999999999996</v>
      </c>
      <c r="G179" s="16">
        <v>0.28000000000000003</v>
      </c>
      <c r="H179" s="19">
        <v>1800</v>
      </c>
      <c r="I179" s="45">
        <f t="shared" si="12"/>
        <v>74.226804123711347</v>
      </c>
      <c r="J179" s="21">
        <f t="shared" si="13"/>
        <v>504.00000000000006</v>
      </c>
      <c r="K179" s="47">
        <f t="shared" si="14"/>
        <v>20.78350515463918</v>
      </c>
      <c r="L179" s="73">
        <v>0</v>
      </c>
      <c r="M179" s="76" t="s">
        <v>39</v>
      </c>
      <c r="N179" s="67" t="s">
        <v>39</v>
      </c>
      <c r="O179" s="69" t="str">
        <f t="shared" si="15"/>
        <v/>
      </c>
      <c r="P179" s="64" t="str">
        <f t="shared" si="16"/>
        <v/>
      </c>
      <c r="Q179" s="62" t="str">
        <f t="shared" si="17"/>
        <v/>
      </c>
    </row>
    <row r="180" spans="2:17" x14ac:dyDescent="0.3">
      <c r="B180" s="10">
        <v>4173</v>
      </c>
      <c r="C180" s="6" t="s">
        <v>64</v>
      </c>
      <c r="D180" s="6">
        <v>424</v>
      </c>
      <c r="E180" s="6">
        <v>41</v>
      </c>
      <c r="F180" s="7">
        <v>4.0999999999999996</v>
      </c>
      <c r="G180" s="16">
        <v>0.45</v>
      </c>
      <c r="H180" s="19">
        <v>1900</v>
      </c>
      <c r="I180" s="45">
        <f t="shared" si="12"/>
        <v>78.350515463917532</v>
      </c>
      <c r="J180" s="21">
        <f t="shared" si="13"/>
        <v>855</v>
      </c>
      <c r="K180" s="47">
        <f t="shared" si="14"/>
        <v>35.257731958762889</v>
      </c>
      <c r="L180" s="73">
        <v>0</v>
      </c>
      <c r="M180" s="76" t="s">
        <v>39</v>
      </c>
      <c r="N180" s="67" t="s">
        <v>39</v>
      </c>
      <c r="O180" s="69" t="str">
        <f t="shared" si="15"/>
        <v/>
      </c>
      <c r="P180" s="64" t="str">
        <f t="shared" si="16"/>
        <v/>
      </c>
      <c r="Q180" s="62" t="str">
        <f t="shared" si="17"/>
        <v/>
      </c>
    </row>
    <row r="181" spans="2:17" x14ac:dyDescent="0.3">
      <c r="B181" s="10">
        <v>4174</v>
      </c>
      <c r="C181" s="6" t="s">
        <v>64</v>
      </c>
      <c r="D181" s="6">
        <v>424</v>
      </c>
      <c r="E181" s="6">
        <v>37</v>
      </c>
      <c r="F181" s="7">
        <v>4.0999999999999996</v>
      </c>
      <c r="G181" s="16">
        <v>0.37</v>
      </c>
      <c r="H181" s="19">
        <v>1900</v>
      </c>
      <c r="I181" s="45">
        <f t="shared" si="12"/>
        <v>78.350515463917532</v>
      </c>
      <c r="J181" s="21">
        <f t="shared" si="13"/>
        <v>703</v>
      </c>
      <c r="K181" s="47">
        <f t="shared" si="14"/>
        <v>28.989690721649488</v>
      </c>
      <c r="L181" s="73">
        <v>0</v>
      </c>
      <c r="M181" s="76" t="s">
        <v>39</v>
      </c>
      <c r="N181" s="67" t="s">
        <v>39</v>
      </c>
      <c r="O181" s="69" t="str">
        <f t="shared" si="15"/>
        <v/>
      </c>
      <c r="P181" s="64" t="str">
        <f t="shared" si="16"/>
        <v/>
      </c>
      <c r="Q181" s="62" t="str">
        <f t="shared" si="17"/>
        <v/>
      </c>
    </row>
    <row r="182" spans="2:17" x14ac:dyDescent="0.3">
      <c r="B182" s="10">
        <v>4175</v>
      </c>
      <c r="C182" s="6" t="s">
        <v>64</v>
      </c>
      <c r="D182" s="6">
        <v>423</v>
      </c>
      <c r="E182" s="6">
        <v>42</v>
      </c>
      <c r="F182" s="7">
        <v>4.0999999999999996</v>
      </c>
      <c r="G182" s="16">
        <v>0.48</v>
      </c>
      <c r="H182" s="19">
        <v>2200</v>
      </c>
      <c r="I182" s="45">
        <f t="shared" si="12"/>
        <v>90.721649484536087</v>
      </c>
      <c r="J182" s="21">
        <f t="shared" si="13"/>
        <v>1056</v>
      </c>
      <c r="K182" s="47">
        <f t="shared" si="14"/>
        <v>43.546391752577321</v>
      </c>
      <c r="L182" s="73">
        <v>0</v>
      </c>
      <c r="M182" s="76" t="s">
        <v>39</v>
      </c>
      <c r="N182" s="67" t="s">
        <v>39</v>
      </c>
      <c r="O182" s="69" t="str">
        <f t="shared" si="15"/>
        <v/>
      </c>
      <c r="P182" s="64" t="str">
        <f t="shared" si="16"/>
        <v/>
      </c>
      <c r="Q182" s="62" t="str">
        <f t="shared" si="17"/>
        <v/>
      </c>
    </row>
    <row r="183" spans="2:17" x14ac:dyDescent="0.3">
      <c r="B183" s="10">
        <v>4176</v>
      </c>
      <c r="C183" s="6" t="s">
        <v>64</v>
      </c>
      <c r="D183" s="6">
        <v>425</v>
      </c>
      <c r="E183" s="6">
        <v>41</v>
      </c>
      <c r="F183" s="7">
        <v>4.0999999999999996</v>
      </c>
      <c r="G183" s="16">
        <v>0.45</v>
      </c>
      <c r="H183" s="19">
        <v>2000</v>
      </c>
      <c r="I183" s="45">
        <f t="shared" si="12"/>
        <v>82.474226804123717</v>
      </c>
      <c r="J183" s="21">
        <f t="shared" si="13"/>
        <v>900</v>
      </c>
      <c r="K183" s="47">
        <f t="shared" si="14"/>
        <v>37.113402061855673</v>
      </c>
      <c r="L183" s="73">
        <v>0</v>
      </c>
      <c r="M183" s="76" t="s">
        <v>39</v>
      </c>
      <c r="N183" s="67" t="s">
        <v>39</v>
      </c>
      <c r="O183" s="69" t="str">
        <f t="shared" si="15"/>
        <v/>
      </c>
      <c r="P183" s="64" t="str">
        <f t="shared" si="16"/>
        <v/>
      </c>
      <c r="Q183" s="62" t="str">
        <f t="shared" si="17"/>
        <v/>
      </c>
    </row>
    <row r="184" spans="2:17" x14ac:dyDescent="0.3">
      <c r="B184" s="10">
        <v>4177</v>
      </c>
      <c r="C184" s="6" t="s">
        <v>64</v>
      </c>
      <c r="D184" s="6">
        <v>424</v>
      </c>
      <c r="E184" s="6">
        <v>37</v>
      </c>
      <c r="F184" s="7">
        <v>4.0999999999999996</v>
      </c>
      <c r="G184" s="16">
        <v>0.37</v>
      </c>
      <c r="H184" s="19">
        <v>2000</v>
      </c>
      <c r="I184" s="45">
        <f t="shared" si="12"/>
        <v>82.474226804123717</v>
      </c>
      <c r="J184" s="21">
        <f t="shared" si="13"/>
        <v>740</v>
      </c>
      <c r="K184" s="47">
        <f t="shared" si="14"/>
        <v>30.515463917525775</v>
      </c>
      <c r="L184" s="73">
        <v>0</v>
      </c>
      <c r="M184" s="76" t="s">
        <v>39</v>
      </c>
      <c r="N184" s="67" t="s">
        <v>39</v>
      </c>
      <c r="O184" s="69" t="str">
        <f t="shared" si="15"/>
        <v/>
      </c>
      <c r="P184" s="64" t="str">
        <f t="shared" si="16"/>
        <v/>
      </c>
      <c r="Q184" s="62" t="str">
        <f t="shared" si="17"/>
        <v/>
      </c>
    </row>
    <row r="185" spans="2:17" x14ac:dyDescent="0.3">
      <c r="B185" s="10">
        <v>4178</v>
      </c>
      <c r="C185" s="6" t="s">
        <v>59</v>
      </c>
      <c r="D185" s="6">
        <v>432</v>
      </c>
      <c r="E185" s="6">
        <v>44</v>
      </c>
      <c r="F185" s="7">
        <v>4.2</v>
      </c>
      <c r="G185" s="16">
        <v>0.53</v>
      </c>
      <c r="H185" s="19">
        <v>3500</v>
      </c>
      <c r="I185" s="45">
        <f t="shared" si="12"/>
        <v>144.32989690721649</v>
      </c>
      <c r="J185" s="21">
        <f t="shared" si="13"/>
        <v>1855</v>
      </c>
      <c r="K185" s="47">
        <f t="shared" si="14"/>
        <v>76.494845360824741</v>
      </c>
      <c r="L185" s="73">
        <v>1</v>
      </c>
      <c r="M185" s="76">
        <v>6086.75</v>
      </c>
      <c r="N185" s="67">
        <v>251</v>
      </c>
      <c r="O185" s="69">
        <f t="shared" si="15"/>
        <v>0.53</v>
      </c>
      <c r="P185" s="64">
        <f t="shared" si="16"/>
        <v>3225.9775</v>
      </c>
      <c r="Q185" s="62">
        <f t="shared" si="17"/>
        <v>133.03</v>
      </c>
    </row>
    <row r="186" spans="2:17" x14ac:dyDescent="0.3">
      <c r="B186" s="10">
        <v>4179</v>
      </c>
      <c r="C186" s="6" t="s">
        <v>59</v>
      </c>
      <c r="D186" s="6">
        <v>418</v>
      </c>
      <c r="E186" s="6">
        <v>55</v>
      </c>
      <c r="F186" s="7">
        <v>4</v>
      </c>
      <c r="G186" s="16">
        <v>0.81</v>
      </c>
      <c r="H186" s="19">
        <v>8000</v>
      </c>
      <c r="I186" s="45">
        <f t="shared" si="12"/>
        <v>329.89690721649487</v>
      </c>
      <c r="J186" s="21">
        <f t="shared" si="13"/>
        <v>6480</v>
      </c>
      <c r="K186" s="47">
        <f t="shared" si="14"/>
        <v>267.21649484536084</v>
      </c>
      <c r="L186" s="73">
        <v>2</v>
      </c>
      <c r="M186" s="76">
        <v>12343.25</v>
      </c>
      <c r="N186" s="67">
        <v>509</v>
      </c>
      <c r="O186" s="69">
        <f t="shared" si="15"/>
        <v>0.81</v>
      </c>
      <c r="P186" s="64">
        <f t="shared" si="16"/>
        <v>9998.0325000000012</v>
      </c>
      <c r="Q186" s="62">
        <f t="shared" si="17"/>
        <v>412.29</v>
      </c>
    </row>
    <row r="187" spans="2:17" x14ac:dyDescent="0.3">
      <c r="B187" s="10">
        <v>4180</v>
      </c>
      <c r="C187" s="6" t="s">
        <v>59</v>
      </c>
      <c r="D187" s="6">
        <v>434</v>
      </c>
      <c r="E187" s="6">
        <v>36</v>
      </c>
      <c r="F187" s="7">
        <v>4.2</v>
      </c>
      <c r="G187" s="16">
        <v>0.36</v>
      </c>
      <c r="H187" s="19">
        <v>5000</v>
      </c>
      <c r="I187" s="45">
        <f t="shared" si="12"/>
        <v>206.18556701030928</v>
      </c>
      <c r="J187" s="21">
        <f t="shared" si="13"/>
        <v>1800</v>
      </c>
      <c r="K187" s="47">
        <f t="shared" si="14"/>
        <v>74.226804123711347</v>
      </c>
      <c r="L187" s="73">
        <v>1</v>
      </c>
      <c r="M187" s="76">
        <v>4583.25</v>
      </c>
      <c r="N187" s="67">
        <v>189</v>
      </c>
      <c r="O187" s="69">
        <f t="shared" si="15"/>
        <v>0.36</v>
      </c>
      <c r="P187" s="64">
        <f t="shared" si="16"/>
        <v>1649.97</v>
      </c>
      <c r="Q187" s="62">
        <f t="shared" si="17"/>
        <v>68.039999999999992</v>
      </c>
    </row>
    <row r="188" spans="2:17" x14ac:dyDescent="0.3">
      <c r="B188" s="10">
        <v>4181</v>
      </c>
      <c r="C188" s="6" t="s">
        <v>65</v>
      </c>
      <c r="D188" s="6">
        <v>416</v>
      </c>
      <c r="E188" s="6">
        <v>50</v>
      </c>
      <c r="F188" s="7">
        <v>4</v>
      </c>
      <c r="G188" s="16">
        <v>0.87</v>
      </c>
      <c r="H188" s="19">
        <v>6500</v>
      </c>
      <c r="I188" s="45">
        <f t="shared" si="12"/>
        <v>268.04123711340208</v>
      </c>
      <c r="J188" s="21">
        <f t="shared" si="13"/>
        <v>5655</v>
      </c>
      <c r="K188" s="47">
        <f t="shared" si="14"/>
        <v>233.1958762886598</v>
      </c>
      <c r="L188" s="73">
        <v>4</v>
      </c>
      <c r="M188" s="76">
        <v>7303</v>
      </c>
      <c r="N188" s="67">
        <v>301.15463917525773</v>
      </c>
      <c r="O188" s="69">
        <f t="shared" si="15"/>
        <v>0.87</v>
      </c>
      <c r="P188" s="64">
        <f t="shared" si="16"/>
        <v>6353.61</v>
      </c>
      <c r="Q188" s="62">
        <f t="shared" si="17"/>
        <v>262.0045360824742</v>
      </c>
    </row>
    <row r="189" spans="2:17" x14ac:dyDescent="0.3">
      <c r="B189" s="10">
        <v>4182</v>
      </c>
      <c r="C189" s="6" t="s">
        <v>65</v>
      </c>
      <c r="D189" s="6">
        <v>413</v>
      </c>
      <c r="E189" s="6">
        <v>46</v>
      </c>
      <c r="F189" s="7">
        <v>4</v>
      </c>
      <c r="G189" s="16">
        <v>0.74</v>
      </c>
      <c r="H189" s="19">
        <v>3500</v>
      </c>
      <c r="I189" s="45">
        <f t="shared" si="12"/>
        <v>144.32989690721649</v>
      </c>
      <c r="J189" s="21">
        <f t="shared" si="13"/>
        <v>2590</v>
      </c>
      <c r="K189" s="47">
        <f t="shared" si="14"/>
        <v>106.80412371134021</v>
      </c>
      <c r="L189" s="73">
        <v>1</v>
      </c>
      <c r="M189" s="76">
        <v>4001</v>
      </c>
      <c r="N189" s="67">
        <v>164.98969072164948</v>
      </c>
      <c r="O189" s="69">
        <f t="shared" si="15"/>
        <v>0.74</v>
      </c>
      <c r="P189" s="64">
        <f t="shared" si="16"/>
        <v>2960.74</v>
      </c>
      <c r="Q189" s="62">
        <f t="shared" si="17"/>
        <v>122.09237113402061</v>
      </c>
    </row>
    <row r="190" spans="2:17" x14ac:dyDescent="0.3">
      <c r="B190" s="10">
        <v>4183</v>
      </c>
      <c r="C190" s="6" t="s">
        <v>65</v>
      </c>
      <c r="D190" s="6">
        <v>520</v>
      </c>
      <c r="E190" s="6">
        <v>44</v>
      </c>
      <c r="F190" s="7">
        <v>5</v>
      </c>
      <c r="G190" s="16">
        <v>0.86</v>
      </c>
      <c r="H190" s="19">
        <v>6000</v>
      </c>
      <c r="I190" s="45">
        <f t="shared" si="12"/>
        <v>247.42268041237114</v>
      </c>
      <c r="J190" s="21">
        <f t="shared" si="13"/>
        <v>5160</v>
      </c>
      <c r="K190" s="47">
        <f t="shared" si="14"/>
        <v>212.78350515463919</v>
      </c>
      <c r="L190" s="73">
        <v>2</v>
      </c>
      <c r="M190" s="76">
        <v>6805</v>
      </c>
      <c r="N190" s="67">
        <v>280.61855670103091</v>
      </c>
      <c r="O190" s="69">
        <f t="shared" si="15"/>
        <v>0.86</v>
      </c>
      <c r="P190" s="64">
        <f t="shared" si="16"/>
        <v>5852.3</v>
      </c>
      <c r="Q190" s="62">
        <f t="shared" si="17"/>
        <v>241.33195876288659</v>
      </c>
    </row>
    <row r="191" spans="2:17" x14ac:dyDescent="0.3">
      <c r="B191" s="10">
        <v>4184</v>
      </c>
      <c r="C191" s="6" t="s">
        <v>65</v>
      </c>
      <c r="D191" s="6">
        <v>521</v>
      </c>
      <c r="E191" s="6">
        <v>39</v>
      </c>
      <c r="F191" s="7">
        <v>5</v>
      </c>
      <c r="G191" s="16">
        <v>0.68</v>
      </c>
      <c r="H191" s="19">
        <v>6000</v>
      </c>
      <c r="I191" s="45">
        <f t="shared" si="12"/>
        <v>247.42268041237114</v>
      </c>
      <c r="J191" s="21">
        <f t="shared" si="13"/>
        <v>4080.0000000000005</v>
      </c>
      <c r="K191" s="47">
        <f t="shared" si="14"/>
        <v>168.2474226804124</v>
      </c>
      <c r="L191" s="73">
        <v>4</v>
      </c>
      <c r="M191" s="76">
        <v>6806</v>
      </c>
      <c r="N191" s="67">
        <v>280.65979381443299</v>
      </c>
      <c r="O191" s="69">
        <f t="shared" si="15"/>
        <v>0.68</v>
      </c>
      <c r="P191" s="64">
        <f t="shared" si="16"/>
        <v>4628.08</v>
      </c>
      <c r="Q191" s="62">
        <f t="shared" si="17"/>
        <v>190.84865979381445</v>
      </c>
    </row>
    <row r="192" spans="2:17" x14ac:dyDescent="0.3">
      <c r="B192" s="10">
        <v>4185</v>
      </c>
      <c r="C192" s="6" t="s">
        <v>65</v>
      </c>
      <c r="D192" s="6">
        <v>522</v>
      </c>
      <c r="E192" s="6">
        <v>34</v>
      </c>
      <c r="F192" s="7">
        <v>5</v>
      </c>
      <c r="G192" s="16">
        <v>0.52</v>
      </c>
      <c r="H192" s="19">
        <v>3500</v>
      </c>
      <c r="I192" s="45">
        <f t="shared" si="12"/>
        <v>144.32989690721649</v>
      </c>
      <c r="J192" s="21">
        <f t="shared" si="13"/>
        <v>1820</v>
      </c>
      <c r="K192" s="47">
        <f t="shared" si="14"/>
        <v>75.051546391752581</v>
      </c>
      <c r="L192" s="73">
        <v>1</v>
      </c>
      <c r="M192" s="76">
        <v>4006</v>
      </c>
      <c r="N192" s="67">
        <v>165.1958762886598</v>
      </c>
      <c r="O192" s="69">
        <f t="shared" si="15"/>
        <v>0.52</v>
      </c>
      <c r="P192" s="64">
        <f t="shared" si="16"/>
        <v>2083.12</v>
      </c>
      <c r="Q192" s="62">
        <f t="shared" si="17"/>
        <v>85.901855670103103</v>
      </c>
    </row>
    <row r="193" spans="2:17" x14ac:dyDescent="0.3">
      <c r="B193" s="10">
        <v>4186</v>
      </c>
      <c r="C193" s="6" t="s">
        <v>65</v>
      </c>
      <c r="D193" s="6">
        <v>521</v>
      </c>
      <c r="E193" s="6">
        <v>30</v>
      </c>
      <c r="F193" s="7">
        <v>5</v>
      </c>
      <c r="G193" s="16">
        <v>0.41</v>
      </c>
      <c r="H193" s="19">
        <v>4000</v>
      </c>
      <c r="I193" s="45">
        <f t="shared" si="12"/>
        <v>164.94845360824743</v>
      </c>
      <c r="J193" s="21">
        <f t="shared" si="13"/>
        <v>1640</v>
      </c>
      <c r="K193" s="47">
        <f t="shared" si="14"/>
        <v>67.628865979381445</v>
      </c>
      <c r="L193" s="73">
        <v>1</v>
      </c>
      <c r="M193" s="76">
        <v>4007</v>
      </c>
      <c r="N193" s="67">
        <v>165.23711340206185</v>
      </c>
      <c r="O193" s="69">
        <f t="shared" si="15"/>
        <v>0.41</v>
      </c>
      <c r="P193" s="64">
        <f t="shared" si="16"/>
        <v>1642.87</v>
      </c>
      <c r="Q193" s="62">
        <f t="shared" si="17"/>
        <v>67.747216494845361</v>
      </c>
    </row>
    <row r="194" spans="2:17" x14ac:dyDescent="0.3">
      <c r="B194" s="10">
        <v>4187</v>
      </c>
      <c r="C194" s="6" t="s">
        <v>65</v>
      </c>
      <c r="D194" s="6">
        <v>522</v>
      </c>
      <c r="E194" s="6">
        <v>44</v>
      </c>
      <c r="F194" s="7">
        <v>5</v>
      </c>
      <c r="G194" s="16">
        <v>0.86</v>
      </c>
      <c r="H194" s="19">
        <v>4000</v>
      </c>
      <c r="I194" s="45">
        <f t="shared" si="12"/>
        <v>164.94845360824743</v>
      </c>
      <c r="J194" s="21">
        <f t="shared" si="13"/>
        <v>3440</v>
      </c>
      <c r="K194" s="47">
        <f t="shared" si="14"/>
        <v>141.85567010309279</v>
      </c>
      <c r="L194" s="73">
        <v>2</v>
      </c>
      <c r="M194" s="76">
        <v>4505</v>
      </c>
      <c r="N194" s="67">
        <v>185.77319587628867</v>
      </c>
      <c r="O194" s="69">
        <f t="shared" si="15"/>
        <v>0.86</v>
      </c>
      <c r="P194" s="64">
        <f t="shared" si="16"/>
        <v>3874.2999999999997</v>
      </c>
      <c r="Q194" s="62">
        <f t="shared" si="17"/>
        <v>159.76494845360824</v>
      </c>
    </row>
    <row r="195" spans="2:17" x14ac:dyDescent="0.3">
      <c r="B195" s="10">
        <v>4188</v>
      </c>
      <c r="C195" s="6" t="s">
        <v>65</v>
      </c>
      <c r="D195" s="6">
        <v>519</v>
      </c>
      <c r="E195" s="6">
        <v>35</v>
      </c>
      <c r="F195" s="7">
        <v>5</v>
      </c>
      <c r="G195" s="16">
        <v>0.55000000000000004</v>
      </c>
      <c r="H195" s="19">
        <v>4000</v>
      </c>
      <c r="I195" s="45">
        <f t="shared" si="12"/>
        <v>164.94845360824743</v>
      </c>
      <c r="J195" s="21">
        <f t="shared" si="13"/>
        <v>2200</v>
      </c>
      <c r="K195" s="47">
        <f t="shared" si="14"/>
        <v>90.721649484536101</v>
      </c>
      <c r="L195" s="73">
        <v>1</v>
      </c>
      <c r="M195" s="76">
        <v>4202</v>
      </c>
      <c r="N195" s="67">
        <v>173.27835051546393</v>
      </c>
      <c r="O195" s="69">
        <f t="shared" si="15"/>
        <v>0.55000000000000004</v>
      </c>
      <c r="P195" s="64">
        <f t="shared" si="16"/>
        <v>2311.1000000000004</v>
      </c>
      <c r="Q195" s="62">
        <f t="shared" si="17"/>
        <v>95.303092783505164</v>
      </c>
    </row>
    <row r="196" spans="2:17" x14ac:dyDescent="0.3">
      <c r="B196" s="10">
        <v>4189</v>
      </c>
      <c r="C196" s="6" t="s">
        <v>65</v>
      </c>
      <c r="D196" s="6">
        <v>521</v>
      </c>
      <c r="E196" s="6">
        <v>36</v>
      </c>
      <c r="F196" s="7">
        <v>5</v>
      </c>
      <c r="G196" s="16">
        <v>0.59</v>
      </c>
      <c r="H196" s="19">
        <v>3500</v>
      </c>
      <c r="I196" s="45">
        <f t="shared" si="12"/>
        <v>144.32989690721649</v>
      </c>
      <c r="J196" s="21">
        <f t="shared" si="13"/>
        <v>2065</v>
      </c>
      <c r="K196" s="47">
        <f t="shared" si="14"/>
        <v>85.154639175257728</v>
      </c>
      <c r="L196" s="73">
        <v>1</v>
      </c>
      <c r="M196" s="76">
        <v>4202</v>
      </c>
      <c r="N196" s="67">
        <v>173.27835051546393</v>
      </c>
      <c r="O196" s="69">
        <f t="shared" si="15"/>
        <v>0.59</v>
      </c>
      <c r="P196" s="64">
        <f t="shared" si="16"/>
        <v>2479.1799999999998</v>
      </c>
      <c r="Q196" s="62">
        <f t="shared" si="17"/>
        <v>102.23422680412371</v>
      </c>
    </row>
    <row r="197" spans="2:17" x14ac:dyDescent="0.3">
      <c r="B197" s="10">
        <v>4190</v>
      </c>
      <c r="C197" s="6" t="s">
        <v>65</v>
      </c>
      <c r="D197" s="6">
        <v>525</v>
      </c>
      <c r="E197" s="6">
        <v>43</v>
      </c>
      <c r="F197" s="7">
        <v>5</v>
      </c>
      <c r="G197" s="16">
        <v>0.83</v>
      </c>
      <c r="H197" s="19">
        <v>6500</v>
      </c>
      <c r="I197" s="45">
        <f t="shared" si="12"/>
        <v>268.04123711340208</v>
      </c>
      <c r="J197" s="21">
        <f t="shared" si="13"/>
        <v>5395</v>
      </c>
      <c r="K197" s="47">
        <f t="shared" si="14"/>
        <v>222.4742268041237</v>
      </c>
      <c r="L197" s="73">
        <v>3</v>
      </c>
      <c r="M197" s="76">
        <v>7978.25</v>
      </c>
      <c r="N197" s="67">
        <v>329</v>
      </c>
      <c r="O197" s="69">
        <f t="shared" si="15"/>
        <v>0.83</v>
      </c>
      <c r="P197" s="64">
        <f t="shared" si="16"/>
        <v>6621.9474999999993</v>
      </c>
      <c r="Q197" s="62">
        <f t="shared" si="17"/>
        <v>273.07</v>
      </c>
    </row>
    <row r="198" spans="2:17" x14ac:dyDescent="0.3">
      <c r="B198" s="10">
        <v>4191</v>
      </c>
      <c r="C198" s="6" t="s">
        <v>65</v>
      </c>
      <c r="D198" s="6">
        <v>513</v>
      </c>
      <c r="E198" s="6">
        <v>34</v>
      </c>
      <c r="F198" s="7">
        <v>5</v>
      </c>
      <c r="G198" s="16">
        <v>0.52</v>
      </c>
      <c r="H198" s="19">
        <v>3500</v>
      </c>
      <c r="I198" s="45">
        <f t="shared" si="12"/>
        <v>144.32989690721649</v>
      </c>
      <c r="J198" s="21">
        <f t="shared" si="13"/>
        <v>1820</v>
      </c>
      <c r="K198" s="47">
        <f t="shared" si="14"/>
        <v>75.051546391752581</v>
      </c>
      <c r="L198" s="73">
        <v>1</v>
      </c>
      <c r="M198" s="76">
        <v>4200</v>
      </c>
      <c r="N198" s="67">
        <v>173.1958762886598</v>
      </c>
      <c r="O198" s="69">
        <f t="shared" si="15"/>
        <v>0.52</v>
      </c>
      <c r="P198" s="64">
        <f t="shared" si="16"/>
        <v>2184</v>
      </c>
      <c r="Q198" s="62">
        <f t="shared" si="17"/>
        <v>90.0618556701031</v>
      </c>
    </row>
    <row r="199" spans="2:17" x14ac:dyDescent="0.3">
      <c r="B199" s="10">
        <v>4192</v>
      </c>
      <c r="C199" s="6" t="s">
        <v>65</v>
      </c>
      <c r="D199" s="6">
        <v>518</v>
      </c>
      <c r="E199" s="6">
        <v>39</v>
      </c>
      <c r="F199" s="7">
        <v>5</v>
      </c>
      <c r="G199" s="16">
        <v>0.68</v>
      </c>
      <c r="H199" s="19">
        <v>6000</v>
      </c>
      <c r="I199" s="45">
        <f t="shared" si="12"/>
        <v>247.42268041237114</v>
      </c>
      <c r="J199" s="21">
        <f t="shared" si="13"/>
        <v>4080.0000000000005</v>
      </c>
      <c r="K199" s="47">
        <f t="shared" si="14"/>
        <v>168.2474226804124</v>
      </c>
      <c r="L199" s="73">
        <v>3</v>
      </c>
      <c r="M199" s="76">
        <v>7493.25</v>
      </c>
      <c r="N199" s="67">
        <v>309</v>
      </c>
      <c r="O199" s="69">
        <f t="shared" si="15"/>
        <v>0.68</v>
      </c>
      <c r="P199" s="64">
        <f t="shared" si="16"/>
        <v>5095.4100000000008</v>
      </c>
      <c r="Q199" s="62">
        <f t="shared" si="17"/>
        <v>210.12</v>
      </c>
    </row>
    <row r="200" spans="2:17" x14ac:dyDescent="0.3">
      <c r="B200" s="10">
        <v>4193</v>
      </c>
      <c r="C200" s="6" t="s">
        <v>65</v>
      </c>
      <c r="D200" s="6">
        <v>522</v>
      </c>
      <c r="E200" s="6">
        <v>37</v>
      </c>
      <c r="F200" s="7">
        <v>5</v>
      </c>
      <c r="G200" s="16">
        <v>0.62</v>
      </c>
      <c r="H200" s="19">
        <v>6000</v>
      </c>
      <c r="I200" s="45">
        <f t="shared" ref="I200:I263" si="18">H200/$E$3</f>
        <v>247.42268041237114</v>
      </c>
      <c r="J200" s="21">
        <f t="shared" ref="J200:J263" si="19">H200*G200</f>
        <v>3720</v>
      </c>
      <c r="K200" s="47">
        <f t="shared" ref="K200:K263" si="20">I200*G200</f>
        <v>153.4020618556701</v>
      </c>
      <c r="L200" s="73">
        <v>4</v>
      </c>
      <c r="M200" s="76">
        <v>7735.75</v>
      </c>
      <c r="N200" s="67">
        <v>319</v>
      </c>
      <c r="O200" s="69">
        <f t="shared" ref="O200:O263" si="21">IF(L200&gt;0,G200,"")</f>
        <v>0.62</v>
      </c>
      <c r="P200" s="64">
        <f t="shared" ref="P200:P263" si="22">IFERROR(G200*M200,"")</f>
        <v>4796.165</v>
      </c>
      <c r="Q200" s="62">
        <f t="shared" ref="Q200:Q263" si="23">IFERROR(G200*N200,"")</f>
        <v>197.78</v>
      </c>
    </row>
    <row r="201" spans="2:17" x14ac:dyDescent="0.3">
      <c r="B201" s="10">
        <v>4194</v>
      </c>
      <c r="C201" s="6" t="s">
        <v>65</v>
      </c>
      <c r="D201" s="6">
        <v>513</v>
      </c>
      <c r="E201" s="6">
        <v>39</v>
      </c>
      <c r="F201" s="7">
        <v>5</v>
      </c>
      <c r="G201" s="16">
        <v>0.68</v>
      </c>
      <c r="H201" s="19">
        <v>3500</v>
      </c>
      <c r="I201" s="45">
        <f t="shared" si="18"/>
        <v>144.32989690721649</v>
      </c>
      <c r="J201" s="21">
        <f t="shared" si="19"/>
        <v>2380</v>
      </c>
      <c r="K201" s="47">
        <f t="shared" si="20"/>
        <v>98.144329896907223</v>
      </c>
      <c r="L201" s="73">
        <v>2</v>
      </c>
      <c r="M201" s="76">
        <v>4222</v>
      </c>
      <c r="N201" s="67">
        <v>174.10309278350516</v>
      </c>
      <c r="O201" s="69">
        <f t="shared" si="21"/>
        <v>0.68</v>
      </c>
      <c r="P201" s="64">
        <f t="shared" si="22"/>
        <v>2870.96</v>
      </c>
      <c r="Q201" s="62">
        <f t="shared" si="23"/>
        <v>118.39010309278352</v>
      </c>
    </row>
    <row r="202" spans="2:17" x14ac:dyDescent="0.3">
      <c r="B202" s="10">
        <v>4195</v>
      </c>
      <c r="C202" s="6" t="s">
        <v>65</v>
      </c>
      <c r="D202" s="6">
        <v>523</v>
      </c>
      <c r="E202" s="6">
        <v>43</v>
      </c>
      <c r="F202" s="7">
        <v>5</v>
      </c>
      <c r="G202" s="16">
        <v>0.83</v>
      </c>
      <c r="H202" s="19">
        <v>6000</v>
      </c>
      <c r="I202" s="45">
        <f t="shared" si="18"/>
        <v>247.42268041237114</v>
      </c>
      <c r="J202" s="21">
        <f t="shared" si="19"/>
        <v>4980</v>
      </c>
      <c r="K202" s="47">
        <f t="shared" si="20"/>
        <v>205.36082474226802</v>
      </c>
      <c r="L202" s="73">
        <v>4</v>
      </c>
      <c r="M202" s="76">
        <v>6808</v>
      </c>
      <c r="N202" s="67">
        <v>280.74226804123714</v>
      </c>
      <c r="O202" s="69">
        <f t="shared" si="21"/>
        <v>0.83</v>
      </c>
      <c r="P202" s="64">
        <f t="shared" si="22"/>
        <v>5650.6399999999994</v>
      </c>
      <c r="Q202" s="62">
        <f t="shared" si="23"/>
        <v>233.01608247422681</v>
      </c>
    </row>
    <row r="203" spans="2:17" x14ac:dyDescent="0.3">
      <c r="B203" s="10">
        <v>4196</v>
      </c>
      <c r="C203" s="6" t="s">
        <v>65</v>
      </c>
      <c r="D203" s="6">
        <v>522</v>
      </c>
      <c r="E203" s="6">
        <v>39</v>
      </c>
      <c r="F203" s="7">
        <v>5</v>
      </c>
      <c r="G203" s="16">
        <v>0.68</v>
      </c>
      <c r="H203" s="19">
        <v>6000</v>
      </c>
      <c r="I203" s="45">
        <f t="shared" si="18"/>
        <v>247.42268041237114</v>
      </c>
      <c r="J203" s="21">
        <f t="shared" si="19"/>
        <v>4080.0000000000005</v>
      </c>
      <c r="K203" s="47">
        <f t="shared" si="20"/>
        <v>168.2474226804124</v>
      </c>
      <c r="L203" s="73">
        <v>2</v>
      </c>
      <c r="M203" s="76">
        <v>6232.25</v>
      </c>
      <c r="N203" s="67">
        <v>257</v>
      </c>
      <c r="O203" s="69">
        <f t="shared" si="21"/>
        <v>0.68</v>
      </c>
      <c r="P203" s="64">
        <f t="shared" si="22"/>
        <v>4237.93</v>
      </c>
      <c r="Q203" s="62">
        <f t="shared" si="23"/>
        <v>174.76000000000002</v>
      </c>
    </row>
    <row r="204" spans="2:17" x14ac:dyDescent="0.3">
      <c r="B204" s="10">
        <v>4197</v>
      </c>
      <c r="C204" s="6" t="s">
        <v>65</v>
      </c>
      <c r="D204" s="6">
        <v>514</v>
      </c>
      <c r="E204" s="6">
        <v>39</v>
      </c>
      <c r="F204" s="7">
        <v>5</v>
      </c>
      <c r="G204" s="16">
        <v>0.68</v>
      </c>
      <c r="H204" s="19">
        <v>6000</v>
      </c>
      <c r="I204" s="45">
        <f t="shared" si="18"/>
        <v>247.42268041237114</v>
      </c>
      <c r="J204" s="21">
        <f t="shared" si="19"/>
        <v>4080.0000000000005</v>
      </c>
      <c r="K204" s="47">
        <f t="shared" si="20"/>
        <v>168.2474226804124</v>
      </c>
      <c r="L204" s="73">
        <v>3</v>
      </c>
      <c r="M204" s="76">
        <v>6232.25</v>
      </c>
      <c r="N204" s="67">
        <v>257</v>
      </c>
      <c r="O204" s="69">
        <f t="shared" si="21"/>
        <v>0.68</v>
      </c>
      <c r="P204" s="64">
        <f t="shared" si="22"/>
        <v>4237.93</v>
      </c>
      <c r="Q204" s="62">
        <f t="shared" si="23"/>
        <v>174.76000000000002</v>
      </c>
    </row>
    <row r="205" spans="2:17" x14ac:dyDescent="0.3">
      <c r="B205" s="10">
        <v>4198</v>
      </c>
      <c r="C205" s="6" t="s">
        <v>65</v>
      </c>
      <c r="D205" s="6">
        <v>519</v>
      </c>
      <c r="E205" s="6">
        <v>32</v>
      </c>
      <c r="F205" s="7">
        <v>5</v>
      </c>
      <c r="G205" s="16">
        <v>0.47</v>
      </c>
      <c r="H205" s="19">
        <v>4000</v>
      </c>
      <c r="I205" s="45">
        <f t="shared" si="18"/>
        <v>164.94845360824743</v>
      </c>
      <c r="J205" s="21">
        <f t="shared" si="19"/>
        <v>1880</v>
      </c>
      <c r="K205" s="47">
        <f t="shared" si="20"/>
        <v>77.525773195876283</v>
      </c>
      <c r="L205" s="73">
        <v>1</v>
      </c>
      <c r="M205" s="76">
        <v>4202</v>
      </c>
      <c r="N205" s="67">
        <v>173.27835051546393</v>
      </c>
      <c r="O205" s="69">
        <f t="shared" si="21"/>
        <v>0.47</v>
      </c>
      <c r="P205" s="64">
        <f t="shared" si="22"/>
        <v>1974.9399999999998</v>
      </c>
      <c r="Q205" s="62">
        <f t="shared" si="23"/>
        <v>81.440824742268035</v>
      </c>
    </row>
    <row r="206" spans="2:17" x14ac:dyDescent="0.3">
      <c r="B206" s="10">
        <v>4199</v>
      </c>
      <c r="C206" s="6" t="s">
        <v>65</v>
      </c>
      <c r="D206" s="6">
        <v>521</v>
      </c>
      <c r="E206" s="6">
        <v>31</v>
      </c>
      <c r="F206" s="7">
        <v>5</v>
      </c>
      <c r="G206" s="16">
        <v>0.44</v>
      </c>
      <c r="H206" s="19">
        <v>3500</v>
      </c>
      <c r="I206" s="45">
        <f t="shared" si="18"/>
        <v>144.32989690721649</v>
      </c>
      <c r="J206" s="21">
        <f t="shared" si="19"/>
        <v>1540</v>
      </c>
      <c r="K206" s="47">
        <f t="shared" si="20"/>
        <v>63.505154639175259</v>
      </c>
      <c r="L206" s="73">
        <v>2</v>
      </c>
      <c r="M206" s="76">
        <v>4002</v>
      </c>
      <c r="N206" s="67">
        <v>165.03092783505156</v>
      </c>
      <c r="O206" s="69">
        <f t="shared" si="21"/>
        <v>0.44</v>
      </c>
      <c r="P206" s="64">
        <f t="shared" si="22"/>
        <v>1760.88</v>
      </c>
      <c r="Q206" s="62">
        <f t="shared" si="23"/>
        <v>72.61360824742269</v>
      </c>
    </row>
    <row r="207" spans="2:17" x14ac:dyDescent="0.3">
      <c r="B207" s="10">
        <v>4200</v>
      </c>
      <c r="C207" s="6" t="s">
        <v>65</v>
      </c>
      <c r="D207" s="6">
        <v>522</v>
      </c>
      <c r="E207" s="6">
        <v>40</v>
      </c>
      <c r="F207" s="7">
        <v>5</v>
      </c>
      <c r="G207" s="16">
        <v>0.72</v>
      </c>
      <c r="H207" s="19">
        <v>7000</v>
      </c>
      <c r="I207" s="45">
        <f t="shared" si="18"/>
        <v>288.65979381443299</v>
      </c>
      <c r="J207" s="21">
        <f t="shared" si="19"/>
        <v>5040</v>
      </c>
      <c r="K207" s="47">
        <f t="shared" si="20"/>
        <v>207.83505154639175</v>
      </c>
      <c r="L207" s="73">
        <v>3</v>
      </c>
      <c r="M207" s="76">
        <v>8220.75</v>
      </c>
      <c r="N207" s="67">
        <v>339</v>
      </c>
      <c r="O207" s="69">
        <f t="shared" si="21"/>
        <v>0.72</v>
      </c>
      <c r="P207" s="64">
        <f t="shared" si="22"/>
        <v>5918.94</v>
      </c>
      <c r="Q207" s="62">
        <f t="shared" si="23"/>
        <v>244.07999999999998</v>
      </c>
    </row>
    <row r="208" spans="2:17" x14ac:dyDescent="0.3">
      <c r="B208" s="10">
        <v>4201</v>
      </c>
      <c r="C208" s="6" t="s">
        <v>65</v>
      </c>
      <c r="D208" s="6">
        <v>520</v>
      </c>
      <c r="E208" s="6">
        <v>33</v>
      </c>
      <c r="F208" s="7">
        <v>5</v>
      </c>
      <c r="G208" s="16">
        <v>0.49</v>
      </c>
      <c r="H208" s="19">
        <v>5000</v>
      </c>
      <c r="I208" s="45">
        <f t="shared" si="18"/>
        <v>206.18556701030928</v>
      </c>
      <c r="J208" s="21">
        <f t="shared" si="19"/>
        <v>2450</v>
      </c>
      <c r="K208" s="47">
        <f t="shared" si="20"/>
        <v>101.03092783505154</v>
      </c>
      <c r="L208" s="73">
        <v>2</v>
      </c>
      <c r="M208" s="76">
        <v>5116.75</v>
      </c>
      <c r="N208" s="67">
        <v>211</v>
      </c>
      <c r="O208" s="69">
        <f t="shared" si="21"/>
        <v>0.49</v>
      </c>
      <c r="P208" s="64">
        <f t="shared" si="22"/>
        <v>2507.2075</v>
      </c>
      <c r="Q208" s="62">
        <f t="shared" si="23"/>
        <v>103.39</v>
      </c>
    </row>
    <row r="209" spans="2:17" x14ac:dyDescent="0.3">
      <c r="B209" s="10">
        <v>4202</v>
      </c>
      <c r="C209" s="6" t="s">
        <v>65</v>
      </c>
      <c r="D209" s="6">
        <v>522</v>
      </c>
      <c r="E209" s="6">
        <v>34</v>
      </c>
      <c r="F209" s="7">
        <v>5</v>
      </c>
      <c r="G209" s="16">
        <v>0.52</v>
      </c>
      <c r="H209" s="19">
        <v>4000</v>
      </c>
      <c r="I209" s="45">
        <f t="shared" si="18"/>
        <v>164.94845360824743</v>
      </c>
      <c r="J209" s="21">
        <f t="shared" si="19"/>
        <v>2080</v>
      </c>
      <c r="K209" s="47">
        <f t="shared" si="20"/>
        <v>85.773195876288668</v>
      </c>
      <c r="L209" s="73">
        <v>3</v>
      </c>
      <c r="M209" s="76">
        <v>6280.75</v>
      </c>
      <c r="N209" s="67">
        <v>259</v>
      </c>
      <c r="O209" s="69">
        <f t="shared" si="21"/>
        <v>0.52</v>
      </c>
      <c r="P209" s="64">
        <f t="shared" si="22"/>
        <v>3265.9900000000002</v>
      </c>
      <c r="Q209" s="62">
        <f t="shared" si="23"/>
        <v>134.68</v>
      </c>
    </row>
    <row r="210" spans="2:17" x14ac:dyDescent="0.3">
      <c r="B210" s="10">
        <v>4203</v>
      </c>
      <c r="C210" s="6" t="s">
        <v>65</v>
      </c>
      <c r="D210" s="6">
        <v>519</v>
      </c>
      <c r="E210" s="6">
        <v>36</v>
      </c>
      <c r="F210" s="7">
        <v>5</v>
      </c>
      <c r="G210" s="16">
        <v>0.59</v>
      </c>
      <c r="H210" s="19">
        <v>6000</v>
      </c>
      <c r="I210" s="45">
        <f t="shared" si="18"/>
        <v>247.42268041237114</v>
      </c>
      <c r="J210" s="21">
        <f t="shared" si="19"/>
        <v>3540</v>
      </c>
      <c r="K210" s="47">
        <f t="shared" si="20"/>
        <v>145.97938144329896</v>
      </c>
      <c r="L210" s="73">
        <v>2</v>
      </c>
      <c r="M210" s="76">
        <v>6523.25</v>
      </c>
      <c r="N210" s="67">
        <v>269</v>
      </c>
      <c r="O210" s="69">
        <f t="shared" si="21"/>
        <v>0.59</v>
      </c>
      <c r="P210" s="64">
        <f t="shared" si="22"/>
        <v>3848.7174999999997</v>
      </c>
      <c r="Q210" s="62">
        <f t="shared" si="23"/>
        <v>158.70999999999998</v>
      </c>
    </row>
    <row r="211" spans="2:17" x14ac:dyDescent="0.3">
      <c r="B211" s="10">
        <v>4204</v>
      </c>
      <c r="C211" s="6" t="s">
        <v>65</v>
      </c>
      <c r="D211" s="6">
        <v>518</v>
      </c>
      <c r="E211" s="6">
        <v>36</v>
      </c>
      <c r="F211" s="7">
        <v>5</v>
      </c>
      <c r="G211" s="16">
        <v>0.59</v>
      </c>
      <c r="H211" s="19">
        <v>6000</v>
      </c>
      <c r="I211" s="45">
        <f t="shared" si="18"/>
        <v>247.42268041237114</v>
      </c>
      <c r="J211" s="21">
        <f t="shared" si="19"/>
        <v>3540</v>
      </c>
      <c r="K211" s="47">
        <f t="shared" si="20"/>
        <v>145.97938144329896</v>
      </c>
      <c r="L211" s="73">
        <v>3</v>
      </c>
      <c r="M211" s="76">
        <v>7008.25</v>
      </c>
      <c r="N211" s="67">
        <v>289</v>
      </c>
      <c r="O211" s="69">
        <f t="shared" si="21"/>
        <v>0.59</v>
      </c>
      <c r="P211" s="64">
        <f t="shared" si="22"/>
        <v>4134.8674999999994</v>
      </c>
      <c r="Q211" s="62">
        <f t="shared" si="23"/>
        <v>170.51</v>
      </c>
    </row>
    <row r="212" spans="2:17" x14ac:dyDescent="0.3">
      <c r="B212" s="10">
        <v>4205</v>
      </c>
      <c r="C212" s="6" t="s">
        <v>65</v>
      </c>
      <c r="D212" s="6">
        <v>515</v>
      </c>
      <c r="E212" s="6">
        <v>36</v>
      </c>
      <c r="F212" s="7">
        <v>5</v>
      </c>
      <c r="G212" s="16">
        <v>0.59</v>
      </c>
      <c r="H212" s="19">
        <v>4500</v>
      </c>
      <c r="I212" s="45">
        <f t="shared" si="18"/>
        <v>185.56701030927834</v>
      </c>
      <c r="J212" s="21">
        <f t="shared" si="19"/>
        <v>2655</v>
      </c>
      <c r="K212" s="47">
        <f t="shared" si="20"/>
        <v>109.48453608247422</v>
      </c>
      <c r="L212" s="73">
        <v>2</v>
      </c>
      <c r="M212" s="76">
        <v>5068.25</v>
      </c>
      <c r="N212" s="67">
        <v>209</v>
      </c>
      <c r="O212" s="69">
        <f t="shared" si="21"/>
        <v>0.59</v>
      </c>
      <c r="P212" s="64">
        <f t="shared" si="22"/>
        <v>2990.2674999999999</v>
      </c>
      <c r="Q212" s="62">
        <f t="shared" si="23"/>
        <v>123.30999999999999</v>
      </c>
    </row>
    <row r="213" spans="2:17" x14ac:dyDescent="0.3">
      <c r="B213" s="10">
        <v>4206</v>
      </c>
      <c r="C213" s="6" t="s">
        <v>65</v>
      </c>
      <c r="D213" s="6">
        <v>519</v>
      </c>
      <c r="E213" s="6">
        <v>43</v>
      </c>
      <c r="F213" s="7">
        <v>5</v>
      </c>
      <c r="G213" s="16">
        <v>0.83</v>
      </c>
      <c r="H213" s="19">
        <v>6500</v>
      </c>
      <c r="I213" s="45">
        <f t="shared" si="18"/>
        <v>268.04123711340208</v>
      </c>
      <c r="J213" s="21">
        <f t="shared" si="19"/>
        <v>5395</v>
      </c>
      <c r="K213" s="47">
        <f t="shared" si="20"/>
        <v>222.4742268041237</v>
      </c>
      <c r="L213" s="73">
        <v>3</v>
      </c>
      <c r="M213" s="76">
        <v>8463.25</v>
      </c>
      <c r="N213" s="67">
        <v>349</v>
      </c>
      <c r="O213" s="69">
        <f t="shared" si="21"/>
        <v>0.83</v>
      </c>
      <c r="P213" s="64">
        <f t="shared" si="22"/>
        <v>7024.4974999999995</v>
      </c>
      <c r="Q213" s="62">
        <f t="shared" si="23"/>
        <v>289.66999999999996</v>
      </c>
    </row>
    <row r="214" spans="2:17" x14ac:dyDescent="0.3">
      <c r="B214" s="10">
        <v>4207</v>
      </c>
      <c r="C214" s="6" t="s">
        <v>65</v>
      </c>
      <c r="D214" s="6">
        <v>525</v>
      </c>
      <c r="E214" s="6">
        <v>38</v>
      </c>
      <c r="F214" s="7">
        <v>5</v>
      </c>
      <c r="G214" s="16">
        <v>0.65</v>
      </c>
      <c r="H214" s="19">
        <v>6000</v>
      </c>
      <c r="I214" s="45">
        <f t="shared" si="18"/>
        <v>247.42268041237114</v>
      </c>
      <c r="J214" s="21">
        <f t="shared" si="19"/>
        <v>3900</v>
      </c>
      <c r="K214" s="47">
        <f t="shared" si="20"/>
        <v>160.82474226804123</v>
      </c>
      <c r="L214" s="73">
        <v>3</v>
      </c>
      <c r="M214" s="76">
        <v>6523.25</v>
      </c>
      <c r="N214" s="67">
        <v>269</v>
      </c>
      <c r="O214" s="69">
        <f t="shared" si="21"/>
        <v>0.65</v>
      </c>
      <c r="P214" s="64">
        <f t="shared" si="22"/>
        <v>4240.1125000000002</v>
      </c>
      <c r="Q214" s="62">
        <f t="shared" si="23"/>
        <v>174.85</v>
      </c>
    </row>
    <row r="215" spans="2:17" x14ac:dyDescent="0.3">
      <c r="B215" s="10">
        <v>4208</v>
      </c>
      <c r="C215" s="6" t="s">
        <v>65</v>
      </c>
      <c r="D215" s="6">
        <v>519</v>
      </c>
      <c r="E215" s="6">
        <v>37</v>
      </c>
      <c r="F215" s="7">
        <v>5</v>
      </c>
      <c r="G215" s="16">
        <v>0.62</v>
      </c>
      <c r="H215" s="19">
        <v>4000</v>
      </c>
      <c r="I215" s="45">
        <f t="shared" si="18"/>
        <v>164.94845360824743</v>
      </c>
      <c r="J215" s="21">
        <f t="shared" si="19"/>
        <v>2480</v>
      </c>
      <c r="K215" s="47">
        <f t="shared" si="20"/>
        <v>102.26804123711341</v>
      </c>
      <c r="L215" s="73">
        <v>2</v>
      </c>
      <c r="M215" s="76">
        <v>4292.25</v>
      </c>
      <c r="N215" s="67">
        <v>177</v>
      </c>
      <c r="O215" s="69">
        <f t="shared" si="21"/>
        <v>0.62</v>
      </c>
      <c r="P215" s="64">
        <f t="shared" si="22"/>
        <v>2661.1950000000002</v>
      </c>
      <c r="Q215" s="62">
        <f t="shared" si="23"/>
        <v>109.74</v>
      </c>
    </row>
    <row r="216" spans="2:17" x14ac:dyDescent="0.3">
      <c r="B216" s="10">
        <v>4209</v>
      </c>
      <c r="C216" s="6" t="s">
        <v>65</v>
      </c>
      <c r="D216" s="6">
        <v>825</v>
      </c>
      <c r="E216" s="6">
        <v>57</v>
      </c>
      <c r="F216" s="7">
        <v>8</v>
      </c>
      <c r="G216" s="16">
        <v>1.84</v>
      </c>
      <c r="H216" s="19">
        <v>6500</v>
      </c>
      <c r="I216" s="45">
        <f t="shared" si="18"/>
        <v>268.04123711340208</v>
      </c>
      <c r="J216" s="21">
        <f t="shared" si="19"/>
        <v>11960</v>
      </c>
      <c r="K216" s="47">
        <f t="shared" si="20"/>
        <v>493.19587628865986</v>
      </c>
      <c r="L216" s="73">
        <v>2</v>
      </c>
      <c r="M216" s="76">
        <v>10160.75</v>
      </c>
      <c r="N216" s="67">
        <v>419</v>
      </c>
      <c r="O216" s="69">
        <f t="shared" si="21"/>
        <v>1.84</v>
      </c>
      <c r="P216" s="64">
        <f t="shared" si="22"/>
        <v>18695.780000000002</v>
      </c>
      <c r="Q216" s="62">
        <f t="shared" si="23"/>
        <v>770.96</v>
      </c>
    </row>
    <row r="217" spans="2:17" x14ac:dyDescent="0.3">
      <c r="B217" s="10">
        <v>4210</v>
      </c>
      <c r="C217" s="6" t="s">
        <v>65</v>
      </c>
      <c r="D217" s="6">
        <v>820</v>
      </c>
      <c r="E217" s="6">
        <v>55</v>
      </c>
      <c r="F217" s="7">
        <v>8</v>
      </c>
      <c r="G217" s="16">
        <v>1.72</v>
      </c>
      <c r="H217" s="19">
        <v>7000</v>
      </c>
      <c r="I217" s="45">
        <f t="shared" si="18"/>
        <v>288.65979381443299</v>
      </c>
      <c r="J217" s="21">
        <f t="shared" si="19"/>
        <v>12040</v>
      </c>
      <c r="K217" s="47">
        <f t="shared" si="20"/>
        <v>496.49484536082474</v>
      </c>
      <c r="L217" s="73">
        <v>2</v>
      </c>
      <c r="M217" s="76">
        <v>8948.25</v>
      </c>
      <c r="N217" s="67">
        <v>369</v>
      </c>
      <c r="O217" s="69">
        <f t="shared" si="21"/>
        <v>1.72</v>
      </c>
      <c r="P217" s="64">
        <f t="shared" si="22"/>
        <v>15390.99</v>
      </c>
      <c r="Q217" s="62">
        <f t="shared" si="23"/>
        <v>634.67999999999995</v>
      </c>
    </row>
    <row r="218" spans="2:17" x14ac:dyDescent="0.3">
      <c r="B218" s="10">
        <v>4211</v>
      </c>
      <c r="C218" s="6" t="s">
        <v>65</v>
      </c>
      <c r="D218" s="6">
        <v>830</v>
      </c>
      <c r="E218" s="6">
        <v>52</v>
      </c>
      <c r="F218" s="7">
        <v>8</v>
      </c>
      <c r="G218" s="16">
        <v>1.54</v>
      </c>
      <c r="H218" s="19">
        <v>6500</v>
      </c>
      <c r="I218" s="45">
        <f t="shared" si="18"/>
        <v>268.04123711340208</v>
      </c>
      <c r="J218" s="21">
        <f t="shared" si="19"/>
        <v>10010</v>
      </c>
      <c r="K218" s="47">
        <f t="shared" si="20"/>
        <v>412.78350515463922</v>
      </c>
      <c r="L218" s="73">
        <v>2</v>
      </c>
      <c r="M218" s="76">
        <v>8220.75</v>
      </c>
      <c r="N218" s="67">
        <v>339</v>
      </c>
      <c r="O218" s="69">
        <f t="shared" si="21"/>
        <v>1.54</v>
      </c>
      <c r="P218" s="64">
        <f t="shared" si="22"/>
        <v>12659.955</v>
      </c>
      <c r="Q218" s="62">
        <f t="shared" si="23"/>
        <v>522.06000000000006</v>
      </c>
    </row>
    <row r="219" spans="2:17" x14ac:dyDescent="0.3">
      <c r="B219" s="10">
        <v>4212</v>
      </c>
      <c r="C219" s="6" t="s">
        <v>65</v>
      </c>
      <c r="D219" s="6">
        <v>832</v>
      </c>
      <c r="E219" s="6">
        <v>51</v>
      </c>
      <c r="F219" s="7">
        <v>8</v>
      </c>
      <c r="G219" s="16">
        <v>1.48</v>
      </c>
      <c r="H219" s="19">
        <v>6000</v>
      </c>
      <c r="I219" s="45">
        <f t="shared" si="18"/>
        <v>247.42268041237114</v>
      </c>
      <c r="J219" s="21">
        <f t="shared" si="19"/>
        <v>8880</v>
      </c>
      <c r="K219" s="47">
        <f t="shared" si="20"/>
        <v>366.18556701030928</v>
      </c>
      <c r="L219" s="73">
        <v>1</v>
      </c>
      <c r="M219" s="76">
        <v>5610</v>
      </c>
      <c r="N219" s="67">
        <v>231.34020618556701</v>
      </c>
      <c r="O219" s="69">
        <f t="shared" si="21"/>
        <v>1.48</v>
      </c>
      <c r="P219" s="64">
        <f t="shared" si="22"/>
        <v>8302.7999999999993</v>
      </c>
      <c r="Q219" s="62">
        <f t="shared" si="23"/>
        <v>342.38350515463918</v>
      </c>
    </row>
    <row r="220" spans="2:17" x14ac:dyDescent="0.3">
      <c r="B220" s="10">
        <v>4213</v>
      </c>
      <c r="C220" s="6" t="s">
        <v>65</v>
      </c>
      <c r="D220" s="6">
        <v>828</v>
      </c>
      <c r="E220" s="6">
        <v>44</v>
      </c>
      <c r="F220" s="7">
        <v>8</v>
      </c>
      <c r="G220" s="16">
        <v>1.1100000000000001</v>
      </c>
      <c r="H220" s="19">
        <v>6000</v>
      </c>
      <c r="I220" s="45">
        <f t="shared" si="18"/>
        <v>247.42268041237114</v>
      </c>
      <c r="J220" s="21">
        <f t="shared" si="19"/>
        <v>6660.0000000000009</v>
      </c>
      <c r="K220" s="47">
        <f t="shared" si="20"/>
        <v>274.63917525773201</v>
      </c>
      <c r="L220" s="73">
        <v>2</v>
      </c>
      <c r="M220" s="76">
        <v>6038.25</v>
      </c>
      <c r="N220" s="67">
        <v>249</v>
      </c>
      <c r="O220" s="69">
        <f t="shared" si="21"/>
        <v>1.1100000000000001</v>
      </c>
      <c r="P220" s="64">
        <f t="shared" si="22"/>
        <v>6702.4575000000004</v>
      </c>
      <c r="Q220" s="62">
        <f t="shared" si="23"/>
        <v>276.39000000000004</v>
      </c>
    </row>
    <row r="221" spans="2:17" x14ac:dyDescent="0.3">
      <c r="B221" s="10">
        <v>4214</v>
      </c>
      <c r="C221" s="6" t="s">
        <v>65</v>
      </c>
      <c r="D221" s="6">
        <v>825</v>
      </c>
      <c r="E221" s="6">
        <v>53</v>
      </c>
      <c r="F221" s="7">
        <v>8</v>
      </c>
      <c r="G221" s="16">
        <v>1.6</v>
      </c>
      <c r="H221" s="19">
        <v>6000</v>
      </c>
      <c r="I221" s="45">
        <f t="shared" si="18"/>
        <v>247.42268041237114</v>
      </c>
      <c r="J221" s="21">
        <f t="shared" si="19"/>
        <v>9600</v>
      </c>
      <c r="K221" s="47">
        <f t="shared" si="20"/>
        <v>395.87628865979383</v>
      </c>
      <c r="L221" s="73">
        <v>2</v>
      </c>
      <c r="M221" s="76">
        <v>6765.75</v>
      </c>
      <c r="N221" s="67">
        <v>279</v>
      </c>
      <c r="O221" s="69">
        <f t="shared" si="21"/>
        <v>1.6</v>
      </c>
      <c r="P221" s="64">
        <f t="shared" si="22"/>
        <v>10825.2</v>
      </c>
      <c r="Q221" s="62">
        <f t="shared" si="23"/>
        <v>446.40000000000003</v>
      </c>
    </row>
    <row r="222" spans="2:17" x14ac:dyDescent="0.3">
      <c r="B222" s="10">
        <v>4215</v>
      </c>
      <c r="C222" s="6" t="s">
        <v>65</v>
      </c>
      <c r="D222" s="6">
        <v>815</v>
      </c>
      <c r="E222" s="6">
        <v>51</v>
      </c>
      <c r="F222" s="7">
        <v>8</v>
      </c>
      <c r="G222" s="16">
        <v>1.48</v>
      </c>
      <c r="H222" s="19">
        <v>7000</v>
      </c>
      <c r="I222" s="45">
        <f t="shared" si="18"/>
        <v>288.65979381443299</v>
      </c>
      <c r="J222" s="21">
        <f t="shared" si="19"/>
        <v>10360</v>
      </c>
      <c r="K222" s="47">
        <f t="shared" si="20"/>
        <v>427.21649484536084</v>
      </c>
      <c r="L222" s="73">
        <v>2</v>
      </c>
      <c r="M222" s="76">
        <v>8220.75</v>
      </c>
      <c r="N222" s="67">
        <v>339</v>
      </c>
      <c r="O222" s="69">
        <f t="shared" si="21"/>
        <v>1.48</v>
      </c>
      <c r="P222" s="64">
        <f t="shared" si="22"/>
        <v>12166.71</v>
      </c>
      <c r="Q222" s="62">
        <f t="shared" si="23"/>
        <v>501.71999999999997</v>
      </c>
    </row>
    <row r="223" spans="2:17" x14ac:dyDescent="0.3">
      <c r="B223" s="10">
        <v>4216</v>
      </c>
      <c r="C223" s="6" t="s">
        <v>65</v>
      </c>
      <c r="D223" s="6">
        <v>830</v>
      </c>
      <c r="E223" s="6">
        <v>43</v>
      </c>
      <c r="F223" s="7">
        <v>8</v>
      </c>
      <c r="G223" s="16">
        <v>1.06</v>
      </c>
      <c r="H223" s="19">
        <v>5000</v>
      </c>
      <c r="I223" s="45">
        <f t="shared" si="18"/>
        <v>206.18556701030928</v>
      </c>
      <c r="J223" s="21">
        <f t="shared" si="19"/>
        <v>5300</v>
      </c>
      <c r="K223" s="47">
        <f t="shared" si="20"/>
        <v>218.55670103092785</v>
      </c>
      <c r="L223" s="73">
        <v>1</v>
      </c>
      <c r="M223" s="76">
        <v>5012</v>
      </c>
      <c r="N223" s="67">
        <v>206.68041237113403</v>
      </c>
      <c r="O223" s="69">
        <f t="shared" si="21"/>
        <v>1.06</v>
      </c>
      <c r="P223" s="64">
        <f t="shared" si="22"/>
        <v>5312.72</v>
      </c>
      <c r="Q223" s="62">
        <f t="shared" si="23"/>
        <v>219.08123711340207</v>
      </c>
    </row>
    <row r="224" spans="2:17" x14ac:dyDescent="0.3">
      <c r="B224" s="10">
        <v>4217</v>
      </c>
      <c r="C224" s="6" t="s">
        <v>65</v>
      </c>
      <c r="D224" s="6">
        <v>828</v>
      </c>
      <c r="E224" s="6">
        <v>52</v>
      </c>
      <c r="F224" s="7">
        <v>8</v>
      </c>
      <c r="G224" s="16">
        <v>1.54</v>
      </c>
      <c r="H224" s="19">
        <v>7000</v>
      </c>
      <c r="I224" s="45">
        <f t="shared" si="18"/>
        <v>288.65979381443299</v>
      </c>
      <c r="J224" s="21">
        <f t="shared" si="19"/>
        <v>10780</v>
      </c>
      <c r="K224" s="47">
        <f t="shared" si="20"/>
        <v>444.53608247422682</v>
      </c>
      <c r="L224" s="73">
        <v>2</v>
      </c>
      <c r="M224" s="76">
        <v>7493.25</v>
      </c>
      <c r="N224" s="67">
        <v>309</v>
      </c>
      <c r="O224" s="69">
        <f t="shared" si="21"/>
        <v>1.54</v>
      </c>
      <c r="P224" s="64">
        <f t="shared" si="22"/>
        <v>11539.605</v>
      </c>
      <c r="Q224" s="62">
        <f t="shared" si="23"/>
        <v>475.86</v>
      </c>
    </row>
    <row r="225" spans="2:17" x14ac:dyDescent="0.3">
      <c r="B225" s="10">
        <v>4218</v>
      </c>
      <c r="C225" s="6" t="s">
        <v>65</v>
      </c>
      <c r="D225" s="6">
        <v>825</v>
      </c>
      <c r="E225" s="6">
        <v>47</v>
      </c>
      <c r="F225" s="7">
        <v>8</v>
      </c>
      <c r="G225" s="16">
        <v>1.27</v>
      </c>
      <c r="H225" s="19">
        <v>4000</v>
      </c>
      <c r="I225" s="45">
        <f t="shared" si="18"/>
        <v>164.94845360824743</v>
      </c>
      <c r="J225" s="21">
        <f t="shared" si="19"/>
        <v>5080</v>
      </c>
      <c r="K225" s="47">
        <f t="shared" si="20"/>
        <v>209.48453608247425</v>
      </c>
      <c r="L225" s="73">
        <v>1</v>
      </c>
      <c r="M225" s="76">
        <v>4514</v>
      </c>
      <c r="N225" s="67">
        <v>186.14432989690721</v>
      </c>
      <c r="O225" s="69">
        <f t="shared" si="21"/>
        <v>1.27</v>
      </c>
      <c r="P225" s="64">
        <f t="shared" si="22"/>
        <v>5732.78</v>
      </c>
      <c r="Q225" s="62">
        <f t="shared" si="23"/>
        <v>236.40329896907215</v>
      </c>
    </row>
    <row r="226" spans="2:17" x14ac:dyDescent="0.3">
      <c r="B226" s="10">
        <v>4219</v>
      </c>
      <c r="C226" s="6" t="s">
        <v>65</v>
      </c>
      <c r="D226" s="6">
        <v>819</v>
      </c>
      <c r="E226" s="6">
        <v>59</v>
      </c>
      <c r="F226" s="7">
        <v>8</v>
      </c>
      <c r="G226" s="16">
        <v>1.97</v>
      </c>
      <c r="H226" s="19">
        <v>6500</v>
      </c>
      <c r="I226" s="45">
        <f t="shared" si="18"/>
        <v>268.04123711340208</v>
      </c>
      <c r="J226" s="21">
        <f t="shared" si="19"/>
        <v>12805</v>
      </c>
      <c r="K226" s="47">
        <f t="shared" si="20"/>
        <v>528.04123711340208</v>
      </c>
      <c r="L226" s="73">
        <v>2</v>
      </c>
      <c r="M226" s="76">
        <v>10160.75</v>
      </c>
      <c r="N226" s="67">
        <v>419</v>
      </c>
      <c r="O226" s="69">
        <f t="shared" si="21"/>
        <v>1.97</v>
      </c>
      <c r="P226" s="64">
        <f t="shared" si="22"/>
        <v>20016.677499999998</v>
      </c>
      <c r="Q226" s="62">
        <f t="shared" si="23"/>
        <v>825.43</v>
      </c>
    </row>
    <row r="227" spans="2:17" x14ac:dyDescent="0.3">
      <c r="B227" s="10">
        <v>4220</v>
      </c>
      <c r="C227" s="6" t="s">
        <v>65</v>
      </c>
      <c r="D227" s="6">
        <v>820</v>
      </c>
      <c r="E227" s="6">
        <v>54</v>
      </c>
      <c r="F227" s="7">
        <v>8</v>
      </c>
      <c r="G227" s="16">
        <v>1.66</v>
      </c>
      <c r="H227" s="19">
        <v>6000</v>
      </c>
      <c r="I227" s="45">
        <f t="shared" si="18"/>
        <v>247.42268041237114</v>
      </c>
      <c r="J227" s="21">
        <f t="shared" si="19"/>
        <v>9960</v>
      </c>
      <c r="K227" s="47">
        <f t="shared" si="20"/>
        <v>410.72164948453604</v>
      </c>
      <c r="L227" s="73">
        <v>2</v>
      </c>
      <c r="M227" s="76">
        <v>7493.25</v>
      </c>
      <c r="N227" s="67">
        <v>309</v>
      </c>
      <c r="O227" s="69">
        <f t="shared" si="21"/>
        <v>1.66</v>
      </c>
      <c r="P227" s="64">
        <f t="shared" si="22"/>
        <v>12438.795</v>
      </c>
      <c r="Q227" s="62">
        <f t="shared" si="23"/>
        <v>512.93999999999994</v>
      </c>
    </row>
    <row r="228" spans="2:17" x14ac:dyDescent="0.3">
      <c r="B228" s="10">
        <v>4221</v>
      </c>
      <c r="C228" s="6" t="s">
        <v>65</v>
      </c>
      <c r="D228" s="6">
        <v>1030</v>
      </c>
      <c r="E228" s="6">
        <v>60</v>
      </c>
      <c r="F228" s="7">
        <v>10</v>
      </c>
      <c r="G228" s="16">
        <v>2.54</v>
      </c>
      <c r="H228" s="19">
        <v>8000</v>
      </c>
      <c r="I228" s="45">
        <f t="shared" si="18"/>
        <v>329.89690721649487</v>
      </c>
      <c r="J228" s="21">
        <f t="shared" si="19"/>
        <v>20320</v>
      </c>
      <c r="K228" s="47">
        <f t="shared" si="20"/>
        <v>837.938144329897</v>
      </c>
      <c r="L228" s="73">
        <v>2</v>
      </c>
      <c r="M228" s="76">
        <v>12585.75</v>
      </c>
      <c r="N228" s="67">
        <v>519</v>
      </c>
      <c r="O228" s="69">
        <f t="shared" si="21"/>
        <v>2.54</v>
      </c>
      <c r="P228" s="64">
        <f t="shared" si="22"/>
        <v>31967.805</v>
      </c>
      <c r="Q228" s="62">
        <f t="shared" si="23"/>
        <v>1318.26</v>
      </c>
    </row>
    <row r="229" spans="2:17" x14ac:dyDescent="0.3">
      <c r="B229" s="10">
        <v>4222</v>
      </c>
      <c r="C229" s="6" t="s">
        <v>66</v>
      </c>
      <c r="D229" s="6">
        <v>415</v>
      </c>
      <c r="E229" s="6">
        <v>55</v>
      </c>
      <c r="F229" s="7">
        <v>4</v>
      </c>
      <c r="G229" s="16">
        <v>1.04</v>
      </c>
      <c r="H229" s="19">
        <v>1800</v>
      </c>
      <c r="I229" s="45">
        <f t="shared" si="18"/>
        <v>74.226804123711347</v>
      </c>
      <c r="J229" s="21">
        <f t="shared" si="19"/>
        <v>1872</v>
      </c>
      <c r="K229" s="47">
        <f t="shared" si="20"/>
        <v>77.195876288659804</v>
      </c>
      <c r="L229" s="73">
        <v>1</v>
      </c>
      <c r="M229" s="76">
        <v>2200</v>
      </c>
      <c r="N229" s="67">
        <v>90.721649484536087</v>
      </c>
      <c r="O229" s="69">
        <f t="shared" si="21"/>
        <v>1.04</v>
      </c>
      <c r="P229" s="64">
        <f t="shared" si="22"/>
        <v>2288</v>
      </c>
      <c r="Q229" s="62">
        <f t="shared" si="23"/>
        <v>94.350515463917532</v>
      </c>
    </row>
    <row r="230" spans="2:17" x14ac:dyDescent="0.3">
      <c r="B230" s="10">
        <v>4223</v>
      </c>
      <c r="C230" s="6" t="s">
        <v>66</v>
      </c>
      <c r="D230" s="6">
        <v>416</v>
      </c>
      <c r="E230" s="6">
        <v>72</v>
      </c>
      <c r="F230" s="7">
        <v>4</v>
      </c>
      <c r="G230" s="16">
        <v>1.76</v>
      </c>
      <c r="H230" s="19">
        <v>1800</v>
      </c>
      <c r="I230" s="45">
        <f t="shared" si="18"/>
        <v>74.226804123711347</v>
      </c>
      <c r="J230" s="21">
        <f t="shared" si="19"/>
        <v>3168</v>
      </c>
      <c r="K230" s="47">
        <f t="shared" si="20"/>
        <v>130.63917525773198</v>
      </c>
      <c r="L230" s="73">
        <v>1</v>
      </c>
      <c r="M230" s="76">
        <v>2200</v>
      </c>
      <c r="N230" s="67">
        <v>90.721649484536087</v>
      </c>
      <c r="O230" s="69">
        <f t="shared" si="21"/>
        <v>1.76</v>
      </c>
      <c r="P230" s="64">
        <f t="shared" si="22"/>
        <v>3872</v>
      </c>
      <c r="Q230" s="62">
        <f t="shared" si="23"/>
        <v>159.67010309278351</v>
      </c>
    </row>
    <row r="231" spans="2:17" x14ac:dyDescent="0.3">
      <c r="B231" s="10">
        <v>4224</v>
      </c>
      <c r="C231" s="6" t="s">
        <v>66</v>
      </c>
      <c r="D231" s="6">
        <v>416</v>
      </c>
      <c r="E231" s="6">
        <v>76</v>
      </c>
      <c r="F231" s="7">
        <v>4</v>
      </c>
      <c r="G231" s="16">
        <v>1.96</v>
      </c>
      <c r="H231" s="19">
        <v>2300</v>
      </c>
      <c r="I231" s="45">
        <f t="shared" si="18"/>
        <v>94.845360824742272</v>
      </c>
      <c r="J231" s="21">
        <f t="shared" si="19"/>
        <v>4508</v>
      </c>
      <c r="K231" s="47">
        <f t="shared" si="20"/>
        <v>185.89690721649484</v>
      </c>
      <c r="L231" s="73">
        <v>1</v>
      </c>
      <c r="M231" s="76">
        <v>2910</v>
      </c>
      <c r="N231" s="67">
        <v>120</v>
      </c>
      <c r="O231" s="69">
        <f t="shared" si="21"/>
        <v>1.96</v>
      </c>
      <c r="P231" s="64">
        <f t="shared" si="22"/>
        <v>5703.5999999999995</v>
      </c>
      <c r="Q231" s="62">
        <f t="shared" si="23"/>
        <v>235.2</v>
      </c>
    </row>
    <row r="232" spans="2:17" x14ac:dyDescent="0.3">
      <c r="B232" s="10">
        <v>4225</v>
      </c>
      <c r="C232" s="6" t="s">
        <v>66</v>
      </c>
      <c r="D232" s="6">
        <v>412</v>
      </c>
      <c r="E232" s="6">
        <v>72</v>
      </c>
      <c r="F232" s="7">
        <v>4</v>
      </c>
      <c r="G232" s="16">
        <v>1.76</v>
      </c>
      <c r="H232" s="19">
        <v>1800</v>
      </c>
      <c r="I232" s="45">
        <f t="shared" si="18"/>
        <v>74.226804123711347</v>
      </c>
      <c r="J232" s="21">
        <f t="shared" si="19"/>
        <v>3168</v>
      </c>
      <c r="K232" s="47">
        <f t="shared" si="20"/>
        <v>130.63917525773198</v>
      </c>
      <c r="L232" s="73">
        <v>1</v>
      </c>
      <c r="M232" s="76">
        <v>2200</v>
      </c>
      <c r="N232" s="67">
        <v>90.721649484536087</v>
      </c>
      <c r="O232" s="69">
        <f t="shared" si="21"/>
        <v>1.76</v>
      </c>
      <c r="P232" s="64">
        <f t="shared" si="22"/>
        <v>3872</v>
      </c>
      <c r="Q232" s="62">
        <f t="shared" si="23"/>
        <v>159.67010309278351</v>
      </c>
    </row>
    <row r="233" spans="2:17" x14ac:dyDescent="0.3">
      <c r="B233" s="10">
        <v>4226</v>
      </c>
      <c r="C233" s="6" t="s">
        <v>66</v>
      </c>
      <c r="D233" s="6">
        <v>414</v>
      </c>
      <c r="E233" s="6">
        <v>69</v>
      </c>
      <c r="F233" s="7">
        <v>4</v>
      </c>
      <c r="G233" s="16">
        <v>1.62</v>
      </c>
      <c r="H233" s="19">
        <v>3600</v>
      </c>
      <c r="I233" s="45">
        <f t="shared" si="18"/>
        <v>148.45360824742269</v>
      </c>
      <c r="J233" s="21">
        <f t="shared" si="19"/>
        <v>5832</v>
      </c>
      <c r="K233" s="47">
        <f t="shared" si="20"/>
        <v>240.49484536082477</v>
      </c>
      <c r="L233" s="73">
        <v>1</v>
      </c>
      <c r="M233" s="76">
        <v>3637.5</v>
      </c>
      <c r="N233" s="67">
        <v>150</v>
      </c>
      <c r="O233" s="69">
        <f t="shared" si="21"/>
        <v>1.62</v>
      </c>
      <c r="P233" s="64">
        <f t="shared" si="22"/>
        <v>5892.75</v>
      </c>
      <c r="Q233" s="62">
        <f t="shared" si="23"/>
        <v>243.00000000000003</v>
      </c>
    </row>
    <row r="234" spans="2:17" x14ac:dyDescent="0.3">
      <c r="B234" s="10">
        <v>4227</v>
      </c>
      <c r="C234" s="6" t="s">
        <v>66</v>
      </c>
      <c r="D234" s="6">
        <v>417</v>
      </c>
      <c r="E234" s="6">
        <v>82</v>
      </c>
      <c r="F234" s="7">
        <v>4</v>
      </c>
      <c r="G234" s="16">
        <v>2.27</v>
      </c>
      <c r="H234" s="19">
        <v>3600</v>
      </c>
      <c r="I234" s="45">
        <f t="shared" si="18"/>
        <v>148.45360824742269</v>
      </c>
      <c r="J234" s="21">
        <f t="shared" si="19"/>
        <v>8172</v>
      </c>
      <c r="K234" s="47">
        <f t="shared" si="20"/>
        <v>336.98969072164954</v>
      </c>
      <c r="L234" s="73">
        <v>1</v>
      </c>
      <c r="M234" s="76">
        <v>3637.5</v>
      </c>
      <c r="N234" s="67">
        <v>150</v>
      </c>
      <c r="O234" s="69">
        <f t="shared" si="21"/>
        <v>2.27</v>
      </c>
      <c r="P234" s="64">
        <f t="shared" si="22"/>
        <v>8257.125</v>
      </c>
      <c r="Q234" s="62">
        <f t="shared" si="23"/>
        <v>340.5</v>
      </c>
    </row>
    <row r="235" spans="2:17" x14ac:dyDescent="0.3">
      <c r="B235" s="10">
        <v>4229</v>
      </c>
      <c r="C235" s="6" t="s">
        <v>66</v>
      </c>
      <c r="D235" s="6">
        <v>414</v>
      </c>
      <c r="E235" s="6">
        <v>77</v>
      </c>
      <c r="F235" s="7">
        <v>4</v>
      </c>
      <c r="G235" s="16">
        <v>2.0099999999999998</v>
      </c>
      <c r="H235" s="19">
        <v>3600</v>
      </c>
      <c r="I235" s="45">
        <f t="shared" si="18"/>
        <v>148.45360824742269</v>
      </c>
      <c r="J235" s="21">
        <f t="shared" si="19"/>
        <v>7235.9999999999991</v>
      </c>
      <c r="K235" s="47">
        <f t="shared" si="20"/>
        <v>298.39175257731961</v>
      </c>
      <c r="L235" s="73">
        <v>1</v>
      </c>
      <c r="M235" s="76">
        <v>3637.5</v>
      </c>
      <c r="N235" s="67">
        <v>150</v>
      </c>
      <c r="O235" s="69">
        <f t="shared" si="21"/>
        <v>2.0099999999999998</v>
      </c>
      <c r="P235" s="64">
        <f t="shared" si="22"/>
        <v>7311.3749999999991</v>
      </c>
      <c r="Q235" s="62">
        <f t="shared" si="23"/>
        <v>301.49999999999994</v>
      </c>
    </row>
    <row r="236" spans="2:17" x14ac:dyDescent="0.3">
      <c r="B236" s="10">
        <v>4230</v>
      </c>
      <c r="C236" s="6" t="s">
        <v>66</v>
      </c>
      <c r="D236" s="6">
        <v>408</v>
      </c>
      <c r="E236" s="6">
        <v>65</v>
      </c>
      <c r="F236" s="7">
        <v>4</v>
      </c>
      <c r="G236" s="16">
        <v>1.45</v>
      </c>
      <c r="H236" s="19">
        <v>3000</v>
      </c>
      <c r="I236" s="45">
        <f t="shared" si="18"/>
        <v>123.71134020618557</v>
      </c>
      <c r="J236" s="21">
        <f t="shared" si="19"/>
        <v>4350</v>
      </c>
      <c r="K236" s="47">
        <f t="shared" si="20"/>
        <v>179.38144329896906</v>
      </c>
      <c r="L236" s="73">
        <v>1</v>
      </c>
      <c r="M236" s="76">
        <v>3395</v>
      </c>
      <c r="N236" s="67">
        <v>140</v>
      </c>
      <c r="O236" s="69">
        <f t="shared" si="21"/>
        <v>1.45</v>
      </c>
      <c r="P236" s="64">
        <f t="shared" si="22"/>
        <v>4922.75</v>
      </c>
      <c r="Q236" s="62">
        <f t="shared" si="23"/>
        <v>203</v>
      </c>
    </row>
    <row r="237" spans="2:17" x14ac:dyDescent="0.3">
      <c r="B237" s="10">
        <v>4231</v>
      </c>
      <c r="C237" s="6" t="s">
        <v>66</v>
      </c>
      <c r="D237" s="6">
        <v>415</v>
      </c>
      <c r="E237" s="6">
        <v>53</v>
      </c>
      <c r="F237" s="7">
        <v>4</v>
      </c>
      <c r="G237" s="16">
        <v>0.97</v>
      </c>
      <c r="H237" s="19">
        <v>1800</v>
      </c>
      <c r="I237" s="45">
        <f t="shared" si="18"/>
        <v>74.226804123711347</v>
      </c>
      <c r="J237" s="21">
        <f t="shared" si="19"/>
        <v>1746</v>
      </c>
      <c r="K237" s="47">
        <f t="shared" si="20"/>
        <v>72</v>
      </c>
      <c r="L237" s="73">
        <v>1</v>
      </c>
      <c r="M237" s="76">
        <v>2600</v>
      </c>
      <c r="N237" s="67">
        <v>107.21649484536083</v>
      </c>
      <c r="O237" s="69">
        <f t="shared" si="21"/>
        <v>0.97</v>
      </c>
      <c r="P237" s="64">
        <f t="shared" si="22"/>
        <v>2522</v>
      </c>
      <c r="Q237" s="62">
        <f t="shared" si="23"/>
        <v>104</v>
      </c>
    </row>
    <row r="238" spans="2:17" x14ac:dyDescent="0.3">
      <c r="B238" s="10">
        <v>4232</v>
      </c>
      <c r="C238" s="6" t="s">
        <v>66</v>
      </c>
      <c r="D238" s="6">
        <v>406</v>
      </c>
      <c r="E238" s="6">
        <v>52</v>
      </c>
      <c r="F238" s="7">
        <v>3.5</v>
      </c>
      <c r="G238" s="16">
        <v>0.81</v>
      </c>
      <c r="H238" s="19">
        <v>1800</v>
      </c>
      <c r="I238" s="45">
        <f t="shared" si="18"/>
        <v>74.226804123711347</v>
      </c>
      <c r="J238" s="21">
        <f t="shared" si="19"/>
        <v>1458</v>
      </c>
      <c r="K238" s="47">
        <f t="shared" si="20"/>
        <v>60.123711340206192</v>
      </c>
      <c r="L238" s="73">
        <v>1</v>
      </c>
      <c r="M238" s="76">
        <v>2200</v>
      </c>
      <c r="N238" s="67">
        <v>90.721649484536087</v>
      </c>
      <c r="O238" s="69">
        <f t="shared" si="21"/>
        <v>0.81</v>
      </c>
      <c r="P238" s="64">
        <f t="shared" si="22"/>
        <v>1782.0000000000002</v>
      </c>
      <c r="Q238" s="62">
        <f t="shared" si="23"/>
        <v>73.484536082474236</v>
      </c>
    </row>
    <row r="239" spans="2:17" x14ac:dyDescent="0.3">
      <c r="B239" s="10">
        <v>4233</v>
      </c>
      <c r="C239" s="6" t="s">
        <v>66</v>
      </c>
      <c r="D239" s="6">
        <v>413</v>
      </c>
      <c r="E239" s="6">
        <v>71</v>
      </c>
      <c r="F239" s="7">
        <v>4</v>
      </c>
      <c r="G239" s="16">
        <v>1.72</v>
      </c>
      <c r="H239" s="19">
        <v>2300</v>
      </c>
      <c r="I239" s="45">
        <f t="shared" si="18"/>
        <v>94.845360824742272</v>
      </c>
      <c r="J239" s="21">
        <f t="shared" si="19"/>
        <v>3956</v>
      </c>
      <c r="K239" s="47">
        <f t="shared" si="20"/>
        <v>163.13402061855672</v>
      </c>
      <c r="L239" s="73">
        <v>1</v>
      </c>
      <c r="M239" s="76">
        <v>2910</v>
      </c>
      <c r="N239" s="67">
        <v>120</v>
      </c>
      <c r="O239" s="69">
        <f t="shared" si="21"/>
        <v>1.72</v>
      </c>
      <c r="P239" s="64">
        <f t="shared" si="22"/>
        <v>5005.2</v>
      </c>
      <c r="Q239" s="62">
        <f t="shared" si="23"/>
        <v>206.4</v>
      </c>
    </row>
    <row r="240" spans="2:17" x14ac:dyDescent="0.3">
      <c r="B240" s="10">
        <v>4234</v>
      </c>
      <c r="C240" s="6" t="s">
        <v>66</v>
      </c>
      <c r="D240" s="6">
        <v>414</v>
      </c>
      <c r="E240" s="6">
        <v>61</v>
      </c>
      <c r="F240" s="7">
        <v>4</v>
      </c>
      <c r="G240" s="16">
        <v>1.28</v>
      </c>
      <c r="H240" s="19">
        <v>1800</v>
      </c>
      <c r="I240" s="45">
        <f t="shared" si="18"/>
        <v>74.226804123711347</v>
      </c>
      <c r="J240" s="21">
        <f t="shared" si="19"/>
        <v>2304</v>
      </c>
      <c r="K240" s="47">
        <f t="shared" si="20"/>
        <v>95.010309278350519</v>
      </c>
      <c r="L240" s="73">
        <v>1</v>
      </c>
      <c r="M240" s="76">
        <v>2200</v>
      </c>
      <c r="N240" s="67">
        <v>90.721649484536087</v>
      </c>
      <c r="O240" s="69">
        <f t="shared" si="21"/>
        <v>1.28</v>
      </c>
      <c r="P240" s="64">
        <f t="shared" si="22"/>
        <v>2816</v>
      </c>
      <c r="Q240" s="62">
        <f t="shared" si="23"/>
        <v>116.1237113402062</v>
      </c>
    </row>
    <row r="241" spans="2:17" x14ac:dyDescent="0.3">
      <c r="B241" s="10">
        <v>4235</v>
      </c>
      <c r="C241" s="6" t="s">
        <v>66</v>
      </c>
      <c r="D241" s="6">
        <v>413</v>
      </c>
      <c r="E241" s="6">
        <v>65</v>
      </c>
      <c r="F241" s="7">
        <v>4</v>
      </c>
      <c r="G241" s="16">
        <v>1.45</v>
      </c>
      <c r="H241" s="19">
        <v>1800</v>
      </c>
      <c r="I241" s="45">
        <f t="shared" si="18"/>
        <v>74.226804123711347</v>
      </c>
      <c r="J241" s="21">
        <f t="shared" si="19"/>
        <v>2610</v>
      </c>
      <c r="K241" s="47">
        <f t="shared" si="20"/>
        <v>107.62886597938144</v>
      </c>
      <c r="L241" s="73">
        <v>1</v>
      </c>
      <c r="M241" s="76">
        <v>2200</v>
      </c>
      <c r="N241" s="67">
        <v>90.721649484536087</v>
      </c>
      <c r="O241" s="69">
        <f t="shared" si="21"/>
        <v>1.45</v>
      </c>
      <c r="P241" s="64">
        <f t="shared" si="22"/>
        <v>3190</v>
      </c>
      <c r="Q241" s="62">
        <f t="shared" si="23"/>
        <v>131.54639175257734</v>
      </c>
    </row>
    <row r="242" spans="2:17" x14ac:dyDescent="0.3">
      <c r="B242" s="10">
        <v>4236</v>
      </c>
      <c r="C242" s="6" t="s">
        <v>66</v>
      </c>
      <c r="D242" s="6">
        <v>415</v>
      </c>
      <c r="E242" s="6">
        <v>73</v>
      </c>
      <c r="F242" s="7">
        <v>4</v>
      </c>
      <c r="G242" s="16">
        <v>1.81</v>
      </c>
      <c r="H242" s="19">
        <v>3000</v>
      </c>
      <c r="I242" s="45">
        <f t="shared" si="18"/>
        <v>123.71134020618557</v>
      </c>
      <c r="J242" s="21">
        <f t="shared" si="19"/>
        <v>5430</v>
      </c>
      <c r="K242" s="47">
        <f t="shared" si="20"/>
        <v>223.91752577319588</v>
      </c>
      <c r="L242" s="73">
        <v>1</v>
      </c>
      <c r="M242" s="76">
        <v>3031.25</v>
      </c>
      <c r="N242" s="67">
        <v>125</v>
      </c>
      <c r="O242" s="69">
        <f t="shared" si="21"/>
        <v>1.81</v>
      </c>
      <c r="P242" s="64">
        <f t="shared" si="22"/>
        <v>5486.5625</v>
      </c>
      <c r="Q242" s="62">
        <f t="shared" si="23"/>
        <v>226.25</v>
      </c>
    </row>
    <row r="243" spans="2:17" x14ac:dyDescent="0.3">
      <c r="B243" s="10">
        <v>4237</v>
      </c>
      <c r="C243" s="6" t="s">
        <v>66</v>
      </c>
      <c r="D243" s="6">
        <v>416</v>
      </c>
      <c r="E243" s="6">
        <v>64</v>
      </c>
      <c r="F243" s="7">
        <v>4</v>
      </c>
      <c r="G243" s="16">
        <v>1.4</v>
      </c>
      <c r="H243" s="19">
        <v>2300</v>
      </c>
      <c r="I243" s="45">
        <f t="shared" si="18"/>
        <v>94.845360824742272</v>
      </c>
      <c r="J243" s="21">
        <f t="shared" si="19"/>
        <v>3220</v>
      </c>
      <c r="K243" s="47">
        <f t="shared" si="20"/>
        <v>132.78350515463919</v>
      </c>
      <c r="L243" s="73">
        <v>1</v>
      </c>
      <c r="M243" s="76">
        <v>2600</v>
      </c>
      <c r="N243" s="67">
        <v>107.21649484536083</v>
      </c>
      <c r="O243" s="69">
        <f t="shared" si="21"/>
        <v>1.4</v>
      </c>
      <c r="P243" s="64">
        <f t="shared" si="22"/>
        <v>3639.9999999999995</v>
      </c>
      <c r="Q243" s="62">
        <f t="shared" si="23"/>
        <v>150.10309278350516</v>
      </c>
    </row>
    <row r="244" spans="2:17" x14ac:dyDescent="0.3">
      <c r="B244" s="10">
        <v>4238</v>
      </c>
      <c r="C244" s="6" t="s">
        <v>66</v>
      </c>
      <c r="D244" s="6">
        <v>414</v>
      </c>
      <c r="E244" s="6">
        <v>59</v>
      </c>
      <c r="F244" s="7">
        <v>4</v>
      </c>
      <c r="G244" s="16">
        <v>1.2</v>
      </c>
      <c r="H244" s="19">
        <v>2100</v>
      </c>
      <c r="I244" s="45">
        <f t="shared" si="18"/>
        <v>86.597938144329902</v>
      </c>
      <c r="J244" s="21">
        <f t="shared" si="19"/>
        <v>2520</v>
      </c>
      <c r="K244" s="47">
        <f t="shared" si="20"/>
        <v>103.91752577319588</v>
      </c>
      <c r="L244" s="73">
        <v>1</v>
      </c>
      <c r="M244" s="76">
        <v>2200</v>
      </c>
      <c r="N244" s="67">
        <v>90.721649484536087</v>
      </c>
      <c r="O244" s="69">
        <f t="shared" si="21"/>
        <v>1.2</v>
      </c>
      <c r="P244" s="64">
        <f t="shared" si="22"/>
        <v>2640</v>
      </c>
      <c r="Q244" s="62">
        <f t="shared" si="23"/>
        <v>108.8659793814433</v>
      </c>
    </row>
    <row r="245" spans="2:17" x14ac:dyDescent="0.3">
      <c r="B245" s="10">
        <v>4239</v>
      </c>
      <c r="C245" s="6" t="s">
        <v>66</v>
      </c>
      <c r="D245" s="6">
        <v>410</v>
      </c>
      <c r="E245" s="6">
        <v>64</v>
      </c>
      <c r="F245" s="7">
        <v>4</v>
      </c>
      <c r="G245" s="16">
        <v>1.4</v>
      </c>
      <c r="H245" s="19">
        <v>2300</v>
      </c>
      <c r="I245" s="45">
        <f t="shared" si="18"/>
        <v>94.845360824742272</v>
      </c>
      <c r="J245" s="21">
        <f t="shared" si="19"/>
        <v>3220</v>
      </c>
      <c r="K245" s="47">
        <f t="shared" si="20"/>
        <v>132.78350515463919</v>
      </c>
      <c r="L245" s="73">
        <v>1</v>
      </c>
      <c r="M245" s="76">
        <v>2600</v>
      </c>
      <c r="N245" s="67">
        <v>107.21649484536083</v>
      </c>
      <c r="O245" s="69">
        <f t="shared" si="21"/>
        <v>1.4</v>
      </c>
      <c r="P245" s="64">
        <f t="shared" si="22"/>
        <v>3639.9999999999995</v>
      </c>
      <c r="Q245" s="62">
        <f t="shared" si="23"/>
        <v>150.10309278350516</v>
      </c>
    </row>
    <row r="246" spans="2:17" x14ac:dyDescent="0.3">
      <c r="B246" s="10">
        <v>4243</v>
      </c>
      <c r="C246" s="6" t="s">
        <v>66</v>
      </c>
      <c r="D246" s="6">
        <v>412</v>
      </c>
      <c r="E246" s="6">
        <v>77</v>
      </c>
      <c r="F246" s="7">
        <v>4</v>
      </c>
      <c r="G246" s="16">
        <v>2.0099999999999998</v>
      </c>
      <c r="H246" s="19">
        <v>1800</v>
      </c>
      <c r="I246" s="45">
        <f t="shared" si="18"/>
        <v>74.226804123711347</v>
      </c>
      <c r="J246" s="21">
        <f t="shared" si="19"/>
        <v>3617.9999999999995</v>
      </c>
      <c r="K246" s="47">
        <f t="shared" si="20"/>
        <v>149.1958762886598</v>
      </c>
      <c r="L246" s="73">
        <v>1</v>
      </c>
      <c r="M246" s="76">
        <v>2200</v>
      </c>
      <c r="N246" s="67">
        <v>90.721649484536087</v>
      </c>
      <c r="O246" s="69">
        <f t="shared" si="21"/>
        <v>2.0099999999999998</v>
      </c>
      <c r="P246" s="64">
        <f t="shared" si="22"/>
        <v>4421.9999999999991</v>
      </c>
      <c r="Q246" s="62">
        <f t="shared" si="23"/>
        <v>182.3505154639175</v>
      </c>
    </row>
    <row r="247" spans="2:17" x14ac:dyDescent="0.3">
      <c r="B247" s="10">
        <v>4247</v>
      </c>
      <c r="C247" s="6" t="s">
        <v>66</v>
      </c>
      <c r="D247" s="6">
        <v>420</v>
      </c>
      <c r="E247" s="6">
        <v>70</v>
      </c>
      <c r="F247" s="7">
        <v>4</v>
      </c>
      <c r="G247" s="16">
        <v>1.67</v>
      </c>
      <c r="H247" s="19">
        <v>3000</v>
      </c>
      <c r="I247" s="45">
        <f t="shared" si="18"/>
        <v>123.71134020618557</v>
      </c>
      <c r="J247" s="21">
        <f t="shared" si="19"/>
        <v>5010</v>
      </c>
      <c r="K247" s="47">
        <f t="shared" si="20"/>
        <v>206.5979381443299</v>
      </c>
      <c r="L247" s="73">
        <v>0</v>
      </c>
      <c r="M247" s="76" t="s">
        <v>39</v>
      </c>
      <c r="N247" s="67" t="s">
        <v>39</v>
      </c>
      <c r="O247" s="69" t="str">
        <f t="shared" si="21"/>
        <v/>
      </c>
      <c r="P247" s="64" t="str">
        <f t="shared" si="22"/>
        <v/>
      </c>
      <c r="Q247" s="62" t="str">
        <f t="shared" si="23"/>
        <v/>
      </c>
    </row>
    <row r="248" spans="2:17" x14ac:dyDescent="0.3">
      <c r="B248" s="10">
        <v>4248</v>
      </c>
      <c r="C248" s="6" t="s">
        <v>66</v>
      </c>
      <c r="D248" s="6">
        <v>413</v>
      </c>
      <c r="E248" s="6">
        <v>48</v>
      </c>
      <c r="F248" s="7">
        <v>4</v>
      </c>
      <c r="G248" s="16">
        <v>0.8</v>
      </c>
      <c r="H248" s="19">
        <v>3800</v>
      </c>
      <c r="I248" s="45">
        <f t="shared" si="18"/>
        <v>156.70103092783506</v>
      </c>
      <c r="J248" s="21">
        <f t="shared" si="19"/>
        <v>3040</v>
      </c>
      <c r="K248" s="47">
        <f t="shared" si="20"/>
        <v>125.36082474226805</v>
      </c>
      <c r="L248" s="73">
        <v>1</v>
      </c>
      <c r="M248" s="76">
        <v>3880</v>
      </c>
      <c r="N248" s="67">
        <v>160</v>
      </c>
      <c r="O248" s="69">
        <f t="shared" si="21"/>
        <v>0.8</v>
      </c>
      <c r="P248" s="64">
        <f t="shared" si="22"/>
        <v>3104</v>
      </c>
      <c r="Q248" s="62">
        <f t="shared" si="23"/>
        <v>128</v>
      </c>
    </row>
    <row r="249" spans="2:17" x14ac:dyDescent="0.3">
      <c r="B249" s="10">
        <v>4249</v>
      </c>
      <c r="C249" s="6" t="s">
        <v>66</v>
      </c>
      <c r="D249" s="6">
        <v>418</v>
      </c>
      <c r="E249" s="6">
        <v>41</v>
      </c>
      <c r="F249" s="7">
        <v>4</v>
      </c>
      <c r="G249" s="16">
        <v>0.59</v>
      </c>
      <c r="H249" s="19">
        <v>3200</v>
      </c>
      <c r="I249" s="45">
        <f t="shared" si="18"/>
        <v>131.95876288659792</v>
      </c>
      <c r="J249" s="21">
        <f t="shared" si="19"/>
        <v>1888</v>
      </c>
      <c r="K249" s="47">
        <f t="shared" si="20"/>
        <v>77.855670103092777</v>
      </c>
      <c r="L249" s="73">
        <v>0</v>
      </c>
      <c r="M249" s="76" t="s">
        <v>39</v>
      </c>
      <c r="N249" s="67" t="s">
        <v>39</v>
      </c>
      <c r="O249" s="69" t="str">
        <f t="shared" si="21"/>
        <v/>
      </c>
      <c r="P249" s="64" t="str">
        <f t="shared" si="22"/>
        <v/>
      </c>
      <c r="Q249" s="62" t="str">
        <f t="shared" si="23"/>
        <v/>
      </c>
    </row>
    <row r="250" spans="2:17" x14ac:dyDescent="0.3">
      <c r="B250" s="10">
        <v>4250</v>
      </c>
      <c r="C250" s="6" t="s">
        <v>66</v>
      </c>
      <c r="D250" s="6">
        <v>415</v>
      </c>
      <c r="E250" s="6">
        <v>33</v>
      </c>
      <c r="F250" s="7">
        <v>4</v>
      </c>
      <c r="G250" s="16">
        <v>0.39</v>
      </c>
      <c r="H250" s="19">
        <v>3000</v>
      </c>
      <c r="I250" s="45">
        <f t="shared" si="18"/>
        <v>123.71134020618557</v>
      </c>
      <c r="J250" s="21">
        <f t="shared" si="19"/>
        <v>1170</v>
      </c>
      <c r="K250" s="47">
        <f t="shared" si="20"/>
        <v>48.24742268041237</v>
      </c>
      <c r="L250" s="73">
        <v>0</v>
      </c>
      <c r="M250" s="76" t="s">
        <v>39</v>
      </c>
      <c r="N250" s="67" t="s">
        <v>39</v>
      </c>
      <c r="O250" s="69" t="str">
        <f t="shared" si="21"/>
        <v/>
      </c>
      <c r="P250" s="64" t="str">
        <f t="shared" si="22"/>
        <v/>
      </c>
      <c r="Q250" s="62" t="str">
        <f t="shared" si="23"/>
        <v/>
      </c>
    </row>
    <row r="251" spans="2:17" x14ac:dyDescent="0.3">
      <c r="B251" s="10">
        <v>4251</v>
      </c>
      <c r="C251" s="6" t="s">
        <v>66</v>
      </c>
      <c r="D251" s="6">
        <v>324</v>
      </c>
      <c r="E251" s="6">
        <v>50</v>
      </c>
      <c r="F251" s="7">
        <v>3</v>
      </c>
      <c r="G251" s="16">
        <v>0.64</v>
      </c>
      <c r="H251" s="19">
        <v>3600</v>
      </c>
      <c r="I251" s="45">
        <f t="shared" si="18"/>
        <v>148.45360824742269</v>
      </c>
      <c r="J251" s="21">
        <f t="shared" si="19"/>
        <v>2304</v>
      </c>
      <c r="K251" s="47">
        <f t="shared" si="20"/>
        <v>95.010309278350519</v>
      </c>
      <c r="L251" s="73">
        <v>0</v>
      </c>
      <c r="M251" s="76" t="s">
        <v>39</v>
      </c>
      <c r="N251" s="67" t="s">
        <v>39</v>
      </c>
      <c r="O251" s="69" t="str">
        <f t="shared" si="21"/>
        <v/>
      </c>
      <c r="P251" s="64" t="str">
        <f t="shared" si="22"/>
        <v/>
      </c>
      <c r="Q251" s="62" t="str">
        <f t="shared" si="23"/>
        <v/>
      </c>
    </row>
    <row r="252" spans="2:17" x14ac:dyDescent="0.3">
      <c r="B252" s="10">
        <v>4252</v>
      </c>
      <c r="C252" s="6" t="s">
        <v>66</v>
      </c>
      <c r="D252" s="6">
        <v>413</v>
      </c>
      <c r="E252" s="6">
        <v>43</v>
      </c>
      <c r="F252" s="7">
        <v>4</v>
      </c>
      <c r="G252" s="16">
        <v>0.65</v>
      </c>
      <c r="H252" s="19">
        <v>3200</v>
      </c>
      <c r="I252" s="45">
        <f t="shared" si="18"/>
        <v>131.95876288659792</v>
      </c>
      <c r="J252" s="21">
        <f t="shared" si="19"/>
        <v>2080</v>
      </c>
      <c r="K252" s="47">
        <f t="shared" si="20"/>
        <v>85.773195876288653</v>
      </c>
      <c r="L252" s="73">
        <v>0</v>
      </c>
      <c r="M252" s="76" t="s">
        <v>39</v>
      </c>
      <c r="N252" s="67" t="s">
        <v>39</v>
      </c>
      <c r="O252" s="69" t="str">
        <f t="shared" si="21"/>
        <v/>
      </c>
      <c r="P252" s="64" t="str">
        <f t="shared" si="22"/>
        <v/>
      </c>
      <c r="Q252" s="62" t="str">
        <f t="shared" si="23"/>
        <v/>
      </c>
    </row>
    <row r="253" spans="2:17" x14ac:dyDescent="0.3">
      <c r="B253" s="10">
        <v>4253</v>
      </c>
      <c r="C253" s="6" t="s">
        <v>66</v>
      </c>
      <c r="D253" s="6">
        <v>416</v>
      </c>
      <c r="E253" s="6">
        <v>43</v>
      </c>
      <c r="F253" s="7">
        <v>4</v>
      </c>
      <c r="G253" s="16">
        <v>0.65</v>
      </c>
      <c r="H253" s="19">
        <v>3200</v>
      </c>
      <c r="I253" s="45">
        <f t="shared" si="18"/>
        <v>131.95876288659792</v>
      </c>
      <c r="J253" s="21">
        <f t="shared" si="19"/>
        <v>2080</v>
      </c>
      <c r="K253" s="47">
        <f t="shared" si="20"/>
        <v>85.773195876288653</v>
      </c>
      <c r="L253" s="73">
        <v>0</v>
      </c>
      <c r="M253" s="76" t="s">
        <v>39</v>
      </c>
      <c r="N253" s="67" t="s">
        <v>39</v>
      </c>
      <c r="O253" s="69" t="str">
        <f t="shared" si="21"/>
        <v/>
      </c>
      <c r="P253" s="64" t="str">
        <f t="shared" si="22"/>
        <v/>
      </c>
      <c r="Q253" s="62" t="str">
        <f t="shared" si="23"/>
        <v/>
      </c>
    </row>
    <row r="254" spans="2:17" x14ac:dyDescent="0.3">
      <c r="B254" s="10">
        <v>4254</v>
      </c>
      <c r="C254" s="6" t="s">
        <v>66</v>
      </c>
      <c r="D254" s="6">
        <v>422</v>
      </c>
      <c r="E254" s="6">
        <v>54</v>
      </c>
      <c r="F254" s="7">
        <v>4</v>
      </c>
      <c r="G254" s="16">
        <v>1.01</v>
      </c>
      <c r="H254" s="19">
        <v>3800</v>
      </c>
      <c r="I254" s="45">
        <f t="shared" si="18"/>
        <v>156.70103092783506</v>
      </c>
      <c r="J254" s="21">
        <f t="shared" si="19"/>
        <v>3838</v>
      </c>
      <c r="K254" s="47">
        <f t="shared" si="20"/>
        <v>158.26804123711341</v>
      </c>
      <c r="L254" s="73">
        <v>1</v>
      </c>
      <c r="M254" s="76">
        <v>3880</v>
      </c>
      <c r="N254" s="67">
        <v>160</v>
      </c>
      <c r="O254" s="69">
        <f t="shared" si="21"/>
        <v>1.01</v>
      </c>
      <c r="P254" s="64">
        <f t="shared" si="22"/>
        <v>3918.8</v>
      </c>
      <c r="Q254" s="62">
        <f t="shared" si="23"/>
        <v>161.6</v>
      </c>
    </row>
    <row r="255" spans="2:17" x14ac:dyDescent="0.3">
      <c r="B255" s="10">
        <v>4255</v>
      </c>
      <c r="C255" s="6" t="s">
        <v>66</v>
      </c>
      <c r="D255" s="6">
        <v>419</v>
      </c>
      <c r="E255" s="6">
        <v>36</v>
      </c>
      <c r="F255" s="7">
        <v>4</v>
      </c>
      <c r="G255" s="16">
        <v>0.46</v>
      </c>
      <c r="H255" s="19">
        <v>3000</v>
      </c>
      <c r="I255" s="45">
        <f t="shared" si="18"/>
        <v>123.71134020618557</v>
      </c>
      <c r="J255" s="21">
        <f t="shared" si="19"/>
        <v>1380</v>
      </c>
      <c r="K255" s="47">
        <f t="shared" si="20"/>
        <v>56.907216494845365</v>
      </c>
      <c r="L255" s="73">
        <v>0</v>
      </c>
      <c r="M255" s="76" t="s">
        <v>39</v>
      </c>
      <c r="N255" s="67" t="s">
        <v>39</v>
      </c>
      <c r="O255" s="69" t="str">
        <f t="shared" si="21"/>
        <v/>
      </c>
      <c r="P255" s="64" t="str">
        <f t="shared" si="22"/>
        <v/>
      </c>
      <c r="Q255" s="62" t="str">
        <f t="shared" si="23"/>
        <v/>
      </c>
    </row>
    <row r="256" spans="2:17" x14ac:dyDescent="0.3">
      <c r="B256" s="10">
        <v>4256</v>
      </c>
      <c r="C256" s="6" t="s">
        <v>66</v>
      </c>
      <c r="D256" s="6">
        <v>420</v>
      </c>
      <c r="E256" s="6">
        <v>45</v>
      </c>
      <c r="F256" s="7">
        <v>4</v>
      </c>
      <c r="G256" s="16">
        <v>0.71</v>
      </c>
      <c r="H256" s="19">
        <v>3800</v>
      </c>
      <c r="I256" s="45">
        <f t="shared" si="18"/>
        <v>156.70103092783506</v>
      </c>
      <c r="J256" s="21">
        <f t="shared" si="19"/>
        <v>2698</v>
      </c>
      <c r="K256" s="47">
        <f t="shared" si="20"/>
        <v>111.25773195876289</v>
      </c>
      <c r="L256" s="73">
        <v>1</v>
      </c>
      <c r="M256" s="76">
        <v>3880</v>
      </c>
      <c r="N256" s="67">
        <v>160</v>
      </c>
      <c r="O256" s="69">
        <f t="shared" si="21"/>
        <v>0.71</v>
      </c>
      <c r="P256" s="64">
        <f t="shared" si="22"/>
        <v>2754.7999999999997</v>
      </c>
      <c r="Q256" s="62">
        <f t="shared" si="23"/>
        <v>113.6</v>
      </c>
    </row>
    <row r="257" spans="2:17" x14ac:dyDescent="0.3">
      <c r="B257" s="10">
        <v>4257</v>
      </c>
      <c r="C257" s="6" t="s">
        <v>66</v>
      </c>
      <c r="D257" s="6">
        <v>417</v>
      </c>
      <c r="E257" s="6">
        <v>39</v>
      </c>
      <c r="F257" s="7">
        <v>4</v>
      </c>
      <c r="G257" s="16">
        <v>0.54</v>
      </c>
      <c r="H257" s="19">
        <v>3000</v>
      </c>
      <c r="I257" s="45">
        <f t="shared" si="18"/>
        <v>123.71134020618557</v>
      </c>
      <c r="J257" s="21">
        <f t="shared" si="19"/>
        <v>1620</v>
      </c>
      <c r="K257" s="47">
        <f t="shared" si="20"/>
        <v>66.80412371134021</v>
      </c>
      <c r="L257" s="73">
        <v>0</v>
      </c>
      <c r="M257" s="76" t="s">
        <v>39</v>
      </c>
      <c r="N257" s="67" t="s">
        <v>39</v>
      </c>
      <c r="O257" s="69" t="str">
        <f t="shared" si="21"/>
        <v/>
      </c>
      <c r="P257" s="64" t="str">
        <f t="shared" si="22"/>
        <v/>
      </c>
      <c r="Q257" s="62" t="str">
        <f t="shared" si="23"/>
        <v/>
      </c>
    </row>
    <row r="258" spans="2:17" x14ac:dyDescent="0.3">
      <c r="B258" s="10">
        <v>4258</v>
      </c>
      <c r="C258" s="6" t="s">
        <v>65</v>
      </c>
      <c r="D258" s="6">
        <v>409</v>
      </c>
      <c r="E258" s="6">
        <v>34</v>
      </c>
      <c r="F258" s="7">
        <v>4</v>
      </c>
      <c r="G258" s="16">
        <v>0.41</v>
      </c>
      <c r="H258" s="19">
        <v>4000</v>
      </c>
      <c r="I258" s="45">
        <f t="shared" si="18"/>
        <v>164.94845360824743</v>
      </c>
      <c r="J258" s="21">
        <f t="shared" si="19"/>
        <v>1640</v>
      </c>
      <c r="K258" s="47">
        <f t="shared" si="20"/>
        <v>67.628865979381445</v>
      </c>
      <c r="L258" s="73">
        <v>1</v>
      </c>
      <c r="M258" s="76">
        <v>4202</v>
      </c>
      <c r="N258" s="67">
        <v>173.27835051546393</v>
      </c>
      <c r="O258" s="69">
        <f t="shared" si="21"/>
        <v>0.41</v>
      </c>
      <c r="P258" s="64">
        <f t="shared" si="22"/>
        <v>1722.82</v>
      </c>
      <c r="Q258" s="62">
        <f t="shared" si="23"/>
        <v>71.044123711340205</v>
      </c>
    </row>
    <row r="259" spans="2:17" x14ac:dyDescent="0.3">
      <c r="B259" s="10">
        <v>4259</v>
      </c>
      <c r="C259" s="6" t="s">
        <v>65</v>
      </c>
      <c r="D259" s="6">
        <v>408</v>
      </c>
      <c r="E259" s="6">
        <v>38</v>
      </c>
      <c r="F259" s="7">
        <v>4</v>
      </c>
      <c r="G259" s="16">
        <v>0.51</v>
      </c>
      <c r="H259" s="19">
        <v>4000</v>
      </c>
      <c r="I259" s="45">
        <f t="shared" si="18"/>
        <v>164.94845360824743</v>
      </c>
      <c r="J259" s="21">
        <f t="shared" si="19"/>
        <v>2040</v>
      </c>
      <c r="K259" s="47">
        <f t="shared" si="20"/>
        <v>84.123711340206199</v>
      </c>
      <c r="L259" s="73">
        <v>2</v>
      </c>
      <c r="M259" s="76">
        <v>4202</v>
      </c>
      <c r="N259" s="67">
        <v>173.27835051546393</v>
      </c>
      <c r="O259" s="69">
        <f t="shared" si="21"/>
        <v>0.51</v>
      </c>
      <c r="P259" s="64">
        <f t="shared" si="22"/>
        <v>2143.02</v>
      </c>
      <c r="Q259" s="62">
        <f t="shared" si="23"/>
        <v>88.371958762886607</v>
      </c>
    </row>
    <row r="260" spans="2:17" x14ac:dyDescent="0.3">
      <c r="B260" s="10">
        <v>4260</v>
      </c>
      <c r="C260" s="6" t="s">
        <v>65</v>
      </c>
      <c r="D260" s="6">
        <v>413</v>
      </c>
      <c r="E260" s="6">
        <v>28</v>
      </c>
      <c r="F260" s="7">
        <v>4</v>
      </c>
      <c r="G260" s="16">
        <v>0.28000000000000003</v>
      </c>
      <c r="H260" s="19">
        <v>3500</v>
      </c>
      <c r="I260" s="45">
        <f t="shared" si="18"/>
        <v>144.32989690721649</v>
      </c>
      <c r="J260" s="21">
        <f t="shared" si="19"/>
        <v>980.00000000000011</v>
      </c>
      <c r="K260" s="47">
        <f t="shared" si="20"/>
        <v>40.412371134020624</v>
      </c>
      <c r="L260" s="73">
        <v>1</v>
      </c>
      <c r="M260" s="76">
        <v>4014</v>
      </c>
      <c r="N260" s="67">
        <v>165.5257731958763</v>
      </c>
      <c r="O260" s="69">
        <f t="shared" si="21"/>
        <v>0.28000000000000003</v>
      </c>
      <c r="P260" s="64">
        <f t="shared" si="22"/>
        <v>1123.92</v>
      </c>
      <c r="Q260" s="62">
        <f t="shared" si="23"/>
        <v>46.34721649484537</v>
      </c>
    </row>
    <row r="261" spans="2:17" x14ac:dyDescent="0.3">
      <c r="B261" s="10">
        <v>4261</v>
      </c>
      <c r="C261" s="6" t="s">
        <v>65</v>
      </c>
      <c r="D261" s="6">
        <v>410</v>
      </c>
      <c r="E261" s="6">
        <v>41</v>
      </c>
      <c r="F261" s="7">
        <v>4</v>
      </c>
      <c r="G261" s="16">
        <v>0.59</v>
      </c>
      <c r="H261" s="19">
        <v>6500</v>
      </c>
      <c r="I261" s="45">
        <f t="shared" si="18"/>
        <v>268.04123711340208</v>
      </c>
      <c r="J261" s="21">
        <f t="shared" si="19"/>
        <v>3835</v>
      </c>
      <c r="K261" s="47">
        <f t="shared" si="20"/>
        <v>158.14432989690721</v>
      </c>
      <c r="L261" s="73">
        <v>3</v>
      </c>
      <c r="M261" s="76">
        <v>6818</v>
      </c>
      <c r="N261" s="67">
        <v>281.15463917525773</v>
      </c>
      <c r="O261" s="69">
        <f t="shared" si="21"/>
        <v>0.59</v>
      </c>
      <c r="P261" s="64">
        <f t="shared" si="22"/>
        <v>4022.62</v>
      </c>
      <c r="Q261" s="62">
        <f t="shared" si="23"/>
        <v>165.88123711340205</v>
      </c>
    </row>
    <row r="262" spans="2:17" x14ac:dyDescent="0.3">
      <c r="B262" s="10">
        <v>4262</v>
      </c>
      <c r="C262" s="6" t="s">
        <v>65</v>
      </c>
      <c r="D262" s="6">
        <v>515</v>
      </c>
      <c r="E262" s="6">
        <v>39</v>
      </c>
      <c r="F262" s="7">
        <v>5</v>
      </c>
      <c r="G262" s="16">
        <v>0.68</v>
      </c>
      <c r="H262" s="19">
        <v>7000</v>
      </c>
      <c r="I262" s="45">
        <f t="shared" si="18"/>
        <v>288.65979381443299</v>
      </c>
      <c r="J262" s="21">
        <f t="shared" si="19"/>
        <v>4760</v>
      </c>
      <c r="K262" s="47">
        <f t="shared" si="20"/>
        <v>196.28865979381445</v>
      </c>
      <c r="L262" s="73">
        <v>2</v>
      </c>
      <c r="M262" s="76">
        <v>6717.25</v>
      </c>
      <c r="N262" s="67">
        <v>277</v>
      </c>
      <c r="O262" s="69">
        <f t="shared" si="21"/>
        <v>0.68</v>
      </c>
      <c r="P262" s="64">
        <f t="shared" si="22"/>
        <v>4567.7300000000005</v>
      </c>
      <c r="Q262" s="62">
        <f t="shared" si="23"/>
        <v>188.36</v>
      </c>
    </row>
    <row r="263" spans="2:17" x14ac:dyDescent="0.3">
      <c r="B263" s="10">
        <v>4263</v>
      </c>
      <c r="C263" s="6" t="s">
        <v>65</v>
      </c>
      <c r="D263" s="6">
        <v>525</v>
      </c>
      <c r="E263" s="6">
        <v>34</v>
      </c>
      <c r="F263" s="7">
        <v>5</v>
      </c>
      <c r="G263" s="16">
        <v>0.52</v>
      </c>
      <c r="H263" s="19">
        <v>3000</v>
      </c>
      <c r="I263" s="45">
        <f t="shared" si="18"/>
        <v>123.71134020618557</v>
      </c>
      <c r="J263" s="21">
        <f t="shared" si="19"/>
        <v>1560</v>
      </c>
      <c r="K263" s="47">
        <f t="shared" si="20"/>
        <v>64.329896907216494</v>
      </c>
      <c r="L263" s="73">
        <v>1</v>
      </c>
      <c r="M263" s="76">
        <v>4004</v>
      </c>
      <c r="N263" s="67">
        <v>165.11340206185568</v>
      </c>
      <c r="O263" s="69">
        <f t="shared" si="21"/>
        <v>0.52</v>
      </c>
      <c r="P263" s="64">
        <f t="shared" si="22"/>
        <v>2082.08</v>
      </c>
      <c r="Q263" s="62">
        <f t="shared" si="23"/>
        <v>85.858969072164953</v>
      </c>
    </row>
    <row r="264" spans="2:17" x14ac:dyDescent="0.3">
      <c r="B264" s="10">
        <v>4264</v>
      </c>
      <c r="C264" s="6" t="s">
        <v>65</v>
      </c>
      <c r="D264" s="6">
        <v>527</v>
      </c>
      <c r="E264" s="6">
        <v>32</v>
      </c>
      <c r="F264" s="7">
        <v>5</v>
      </c>
      <c r="G264" s="16">
        <v>0.47</v>
      </c>
      <c r="H264" s="19">
        <v>4500</v>
      </c>
      <c r="I264" s="45">
        <f t="shared" ref="I264:I327" si="24">H264/$E$3</f>
        <v>185.56701030927834</v>
      </c>
      <c r="J264" s="21">
        <f t="shared" ref="J264:J327" si="25">H264*G264</f>
        <v>2115</v>
      </c>
      <c r="K264" s="47">
        <f t="shared" ref="K264:K327" si="26">I264*G264</f>
        <v>87.216494845360813</v>
      </c>
      <c r="L264" s="73">
        <v>1</v>
      </c>
      <c r="M264" s="76">
        <v>4202</v>
      </c>
      <c r="N264" s="67">
        <v>173.27835051546393</v>
      </c>
      <c r="O264" s="69">
        <f t="shared" ref="O264:O327" si="27">IF(L264&gt;0,G264,"")</f>
        <v>0.47</v>
      </c>
      <c r="P264" s="64">
        <f t="shared" ref="P264:P327" si="28">IFERROR(G264*M264,"")</f>
        <v>1974.9399999999998</v>
      </c>
      <c r="Q264" s="62">
        <f t="shared" ref="Q264:Q327" si="29">IFERROR(G264*N264,"")</f>
        <v>81.440824742268035</v>
      </c>
    </row>
    <row r="265" spans="2:17" x14ac:dyDescent="0.3">
      <c r="B265" s="10">
        <v>4265</v>
      </c>
      <c r="C265" s="6" t="s">
        <v>65</v>
      </c>
      <c r="D265" s="6">
        <v>411</v>
      </c>
      <c r="E265" s="6">
        <v>43</v>
      </c>
      <c r="F265" s="7">
        <v>4</v>
      </c>
      <c r="G265" s="16">
        <v>0.65</v>
      </c>
      <c r="H265" s="19">
        <v>4000</v>
      </c>
      <c r="I265" s="45">
        <f t="shared" si="24"/>
        <v>164.94845360824743</v>
      </c>
      <c r="J265" s="21">
        <f t="shared" si="25"/>
        <v>2600</v>
      </c>
      <c r="K265" s="47">
        <f t="shared" si="26"/>
        <v>107.21649484536084</v>
      </c>
      <c r="L265" s="73">
        <v>1</v>
      </c>
      <c r="M265" s="76">
        <v>4404</v>
      </c>
      <c r="N265" s="67">
        <v>181.60824742268042</v>
      </c>
      <c r="O265" s="69">
        <f t="shared" si="27"/>
        <v>0.65</v>
      </c>
      <c r="P265" s="64">
        <f t="shared" si="28"/>
        <v>2862.6</v>
      </c>
      <c r="Q265" s="62">
        <f t="shared" si="29"/>
        <v>118.04536082474227</v>
      </c>
    </row>
    <row r="266" spans="2:17" x14ac:dyDescent="0.3">
      <c r="B266" s="10">
        <v>4266</v>
      </c>
      <c r="C266" s="6" t="s">
        <v>65</v>
      </c>
      <c r="D266" s="6">
        <v>513</v>
      </c>
      <c r="E266" s="6">
        <v>40</v>
      </c>
      <c r="F266" s="7">
        <v>5</v>
      </c>
      <c r="G266" s="16">
        <v>0.72</v>
      </c>
      <c r="H266" s="19">
        <v>4000</v>
      </c>
      <c r="I266" s="45">
        <f t="shared" si="24"/>
        <v>164.94845360824743</v>
      </c>
      <c r="J266" s="21">
        <f t="shared" si="25"/>
        <v>2880</v>
      </c>
      <c r="K266" s="47">
        <f t="shared" si="26"/>
        <v>118.76288659793815</v>
      </c>
      <c r="L266" s="73">
        <v>1</v>
      </c>
      <c r="M266" s="76">
        <v>4404</v>
      </c>
      <c r="N266" s="67">
        <v>181.60824742268042</v>
      </c>
      <c r="O266" s="69">
        <f t="shared" si="27"/>
        <v>0.72</v>
      </c>
      <c r="P266" s="64">
        <f t="shared" si="28"/>
        <v>3170.88</v>
      </c>
      <c r="Q266" s="62">
        <f t="shared" si="29"/>
        <v>130.7579381443299</v>
      </c>
    </row>
    <row r="267" spans="2:17" x14ac:dyDescent="0.3">
      <c r="B267" s="10">
        <v>4267</v>
      </c>
      <c r="C267" s="6" t="s">
        <v>65</v>
      </c>
      <c r="D267" s="6">
        <v>513</v>
      </c>
      <c r="E267" s="6">
        <v>38</v>
      </c>
      <c r="F267" s="7">
        <v>5</v>
      </c>
      <c r="G267" s="16">
        <v>0.65</v>
      </c>
      <c r="H267" s="19">
        <v>3500</v>
      </c>
      <c r="I267" s="45">
        <f t="shared" si="24"/>
        <v>144.32989690721649</v>
      </c>
      <c r="J267" s="21">
        <f t="shared" si="25"/>
        <v>2275</v>
      </c>
      <c r="K267" s="47">
        <f t="shared" si="26"/>
        <v>93.814432989690729</v>
      </c>
      <c r="L267" s="73">
        <v>0</v>
      </c>
      <c r="M267" s="76" t="s">
        <v>39</v>
      </c>
      <c r="N267" s="67" t="s">
        <v>39</v>
      </c>
      <c r="O267" s="69" t="str">
        <f t="shared" si="27"/>
        <v/>
      </c>
      <c r="P267" s="64" t="str">
        <f t="shared" si="28"/>
        <v/>
      </c>
      <c r="Q267" s="62" t="str">
        <f t="shared" si="29"/>
        <v/>
      </c>
    </row>
    <row r="268" spans="2:17" x14ac:dyDescent="0.3">
      <c r="B268" s="10">
        <v>4268</v>
      </c>
      <c r="C268" s="6" t="s">
        <v>65</v>
      </c>
      <c r="D268" s="6">
        <v>513</v>
      </c>
      <c r="E268" s="6">
        <v>38</v>
      </c>
      <c r="F268" s="7">
        <v>5</v>
      </c>
      <c r="G268" s="16">
        <v>0.65</v>
      </c>
      <c r="H268" s="19">
        <v>3500</v>
      </c>
      <c r="I268" s="45">
        <f t="shared" si="24"/>
        <v>144.32989690721649</v>
      </c>
      <c r="J268" s="21">
        <f t="shared" si="25"/>
        <v>2275</v>
      </c>
      <c r="K268" s="47">
        <f t="shared" si="26"/>
        <v>93.814432989690729</v>
      </c>
      <c r="L268" s="73">
        <v>0</v>
      </c>
      <c r="M268" s="76" t="s">
        <v>39</v>
      </c>
      <c r="N268" s="67" t="s">
        <v>39</v>
      </c>
      <c r="O268" s="69" t="str">
        <f t="shared" si="27"/>
        <v/>
      </c>
      <c r="P268" s="64" t="str">
        <f t="shared" si="28"/>
        <v/>
      </c>
      <c r="Q268" s="62" t="str">
        <f t="shared" si="29"/>
        <v/>
      </c>
    </row>
    <row r="269" spans="2:17" x14ac:dyDescent="0.3">
      <c r="B269" s="10">
        <v>4269</v>
      </c>
      <c r="C269" s="6" t="s">
        <v>65</v>
      </c>
      <c r="D269" s="6">
        <v>515</v>
      </c>
      <c r="E269" s="6">
        <v>37</v>
      </c>
      <c r="F269" s="7">
        <v>5</v>
      </c>
      <c r="G269" s="16">
        <v>0.62</v>
      </c>
      <c r="H269" s="19">
        <v>4000</v>
      </c>
      <c r="I269" s="45">
        <f t="shared" si="24"/>
        <v>164.94845360824743</v>
      </c>
      <c r="J269" s="21">
        <f t="shared" si="25"/>
        <v>2480</v>
      </c>
      <c r="K269" s="47">
        <f t="shared" si="26"/>
        <v>102.26804123711341</v>
      </c>
      <c r="L269" s="73">
        <v>2</v>
      </c>
      <c r="M269" s="76">
        <v>4202</v>
      </c>
      <c r="N269" s="67">
        <v>173.27835051546393</v>
      </c>
      <c r="O269" s="69">
        <f t="shared" si="27"/>
        <v>0.62</v>
      </c>
      <c r="P269" s="64">
        <f t="shared" si="28"/>
        <v>2605.2399999999998</v>
      </c>
      <c r="Q269" s="62">
        <f t="shared" si="29"/>
        <v>107.43257731958764</v>
      </c>
    </row>
    <row r="270" spans="2:17" x14ac:dyDescent="0.3">
      <c r="B270" s="10">
        <v>4270</v>
      </c>
      <c r="C270" s="6" t="s">
        <v>65</v>
      </c>
      <c r="D270" s="6">
        <v>514</v>
      </c>
      <c r="E270" s="6">
        <v>41</v>
      </c>
      <c r="F270" s="7">
        <v>5</v>
      </c>
      <c r="G270" s="16">
        <v>0.75</v>
      </c>
      <c r="H270" s="19">
        <v>4000</v>
      </c>
      <c r="I270" s="45">
        <f t="shared" si="24"/>
        <v>164.94845360824743</v>
      </c>
      <c r="J270" s="21">
        <f t="shared" si="25"/>
        <v>3000</v>
      </c>
      <c r="K270" s="47">
        <f t="shared" si="26"/>
        <v>123.71134020618558</v>
      </c>
      <c r="L270" s="73">
        <v>3</v>
      </c>
      <c r="M270" s="76">
        <v>6280.75</v>
      </c>
      <c r="N270" s="67">
        <v>259</v>
      </c>
      <c r="O270" s="69">
        <f t="shared" si="27"/>
        <v>0.75</v>
      </c>
      <c r="P270" s="64">
        <f t="shared" si="28"/>
        <v>4710.5625</v>
      </c>
      <c r="Q270" s="62">
        <f t="shared" si="29"/>
        <v>194.25</v>
      </c>
    </row>
    <row r="271" spans="2:17" x14ac:dyDescent="0.3">
      <c r="B271" s="10">
        <v>4271</v>
      </c>
      <c r="C271" s="6" t="s">
        <v>65</v>
      </c>
      <c r="D271" s="6">
        <v>519</v>
      </c>
      <c r="E271" s="6">
        <v>46</v>
      </c>
      <c r="F271" s="7">
        <v>5</v>
      </c>
      <c r="G271" s="16">
        <v>0.94</v>
      </c>
      <c r="H271" s="19">
        <v>7000</v>
      </c>
      <c r="I271" s="45">
        <f t="shared" si="24"/>
        <v>288.65979381443299</v>
      </c>
      <c r="J271" s="21">
        <f t="shared" si="25"/>
        <v>6580</v>
      </c>
      <c r="K271" s="47">
        <f t="shared" si="26"/>
        <v>271.34020618556701</v>
      </c>
      <c r="L271" s="73">
        <v>2</v>
      </c>
      <c r="M271" s="76">
        <v>7303</v>
      </c>
      <c r="N271" s="67">
        <v>301.15463917525773</v>
      </c>
      <c r="O271" s="69">
        <f t="shared" si="27"/>
        <v>0.94</v>
      </c>
      <c r="P271" s="64">
        <f t="shared" si="28"/>
        <v>6864.82</v>
      </c>
      <c r="Q271" s="62">
        <f t="shared" si="29"/>
        <v>283.08536082474222</v>
      </c>
    </row>
    <row r="272" spans="2:17" x14ac:dyDescent="0.3">
      <c r="B272" s="10">
        <v>4272</v>
      </c>
      <c r="C272" s="6" t="s">
        <v>65</v>
      </c>
      <c r="D272" s="6">
        <v>510</v>
      </c>
      <c r="E272" s="6">
        <v>40</v>
      </c>
      <c r="F272" s="7">
        <v>5</v>
      </c>
      <c r="G272" s="16">
        <v>0.72</v>
      </c>
      <c r="H272" s="19">
        <v>4000</v>
      </c>
      <c r="I272" s="45">
        <f t="shared" si="24"/>
        <v>164.94845360824743</v>
      </c>
      <c r="J272" s="21">
        <f t="shared" si="25"/>
        <v>2880</v>
      </c>
      <c r="K272" s="47">
        <f t="shared" si="26"/>
        <v>118.76288659793815</v>
      </c>
      <c r="L272" s="73">
        <v>1</v>
      </c>
      <c r="M272" s="76">
        <v>8220.75</v>
      </c>
      <c r="N272" s="67">
        <v>339</v>
      </c>
      <c r="O272" s="69">
        <f t="shared" si="27"/>
        <v>0.72</v>
      </c>
      <c r="P272" s="64">
        <f t="shared" si="28"/>
        <v>5918.94</v>
      </c>
      <c r="Q272" s="62">
        <f t="shared" si="29"/>
        <v>244.07999999999998</v>
      </c>
    </row>
    <row r="273" spans="2:17" x14ac:dyDescent="0.3">
      <c r="B273" s="10">
        <v>4273</v>
      </c>
      <c r="C273" s="6" t="s">
        <v>65</v>
      </c>
      <c r="D273" s="6">
        <v>525</v>
      </c>
      <c r="E273" s="6">
        <v>36</v>
      </c>
      <c r="F273" s="7">
        <v>5</v>
      </c>
      <c r="G273" s="16">
        <v>0.59</v>
      </c>
      <c r="H273" s="19">
        <v>5000</v>
      </c>
      <c r="I273" s="45">
        <f t="shared" si="24"/>
        <v>206.18556701030928</v>
      </c>
      <c r="J273" s="21">
        <f t="shared" si="25"/>
        <v>2950</v>
      </c>
      <c r="K273" s="47">
        <f t="shared" si="26"/>
        <v>121.64948453608247</v>
      </c>
      <c r="L273" s="73">
        <v>2</v>
      </c>
      <c r="M273" s="76">
        <v>6765.75</v>
      </c>
      <c r="N273" s="67">
        <v>279</v>
      </c>
      <c r="O273" s="69">
        <f t="shared" si="27"/>
        <v>0.59</v>
      </c>
      <c r="P273" s="64">
        <f t="shared" si="28"/>
        <v>3991.7924999999996</v>
      </c>
      <c r="Q273" s="62">
        <f t="shared" si="29"/>
        <v>164.60999999999999</v>
      </c>
    </row>
    <row r="274" spans="2:17" x14ac:dyDescent="0.3">
      <c r="B274" s="10">
        <v>4274</v>
      </c>
      <c r="C274" s="6" t="s">
        <v>65</v>
      </c>
      <c r="D274" s="6">
        <v>523</v>
      </c>
      <c r="E274" s="6">
        <v>43</v>
      </c>
      <c r="F274" s="7">
        <v>5</v>
      </c>
      <c r="G274" s="16">
        <v>0.83</v>
      </c>
      <c r="H274" s="19">
        <v>6500</v>
      </c>
      <c r="I274" s="45">
        <f t="shared" si="24"/>
        <v>268.04123711340208</v>
      </c>
      <c r="J274" s="21">
        <f t="shared" si="25"/>
        <v>5395</v>
      </c>
      <c r="K274" s="47">
        <f t="shared" si="26"/>
        <v>222.4742268041237</v>
      </c>
      <c r="L274" s="73">
        <v>2</v>
      </c>
      <c r="M274" s="76">
        <v>10160.75</v>
      </c>
      <c r="N274" s="67">
        <v>419</v>
      </c>
      <c r="O274" s="69">
        <f t="shared" si="27"/>
        <v>0.83</v>
      </c>
      <c r="P274" s="64">
        <f t="shared" si="28"/>
        <v>8433.4224999999988</v>
      </c>
      <c r="Q274" s="62">
        <f t="shared" si="29"/>
        <v>347.77</v>
      </c>
    </row>
    <row r="275" spans="2:17" x14ac:dyDescent="0.3">
      <c r="B275" s="10">
        <v>4275</v>
      </c>
      <c r="C275" s="6" t="s">
        <v>65</v>
      </c>
      <c r="D275" s="6">
        <v>510</v>
      </c>
      <c r="E275" s="6">
        <v>52</v>
      </c>
      <c r="F275" s="7">
        <v>5</v>
      </c>
      <c r="G275" s="16">
        <v>1.19</v>
      </c>
      <c r="H275" s="19">
        <v>7000</v>
      </c>
      <c r="I275" s="45">
        <f t="shared" si="24"/>
        <v>288.65979381443299</v>
      </c>
      <c r="J275" s="21">
        <f t="shared" si="25"/>
        <v>8330</v>
      </c>
      <c r="K275" s="47">
        <f t="shared" si="26"/>
        <v>343.50515463917526</v>
      </c>
      <c r="L275" s="73">
        <v>3</v>
      </c>
      <c r="M275" s="76">
        <v>10160.75</v>
      </c>
      <c r="N275" s="67">
        <v>419</v>
      </c>
      <c r="O275" s="69">
        <f t="shared" si="27"/>
        <v>1.19</v>
      </c>
      <c r="P275" s="64">
        <f t="shared" si="28"/>
        <v>12091.2925</v>
      </c>
      <c r="Q275" s="62">
        <f t="shared" si="29"/>
        <v>498.60999999999996</v>
      </c>
    </row>
    <row r="276" spans="2:17" x14ac:dyDescent="0.3">
      <c r="B276" s="10">
        <v>4276</v>
      </c>
      <c r="C276" s="6" t="s">
        <v>65</v>
      </c>
      <c r="D276" s="6">
        <v>517</v>
      </c>
      <c r="E276" s="6">
        <v>45</v>
      </c>
      <c r="F276" s="7">
        <v>5</v>
      </c>
      <c r="G276" s="16">
        <v>0.9</v>
      </c>
      <c r="H276" s="19">
        <v>6000</v>
      </c>
      <c r="I276" s="45">
        <f t="shared" si="24"/>
        <v>247.42268041237114</v>
      </c>
      <c r="J276" s="21">
        <f t="shared" si="25"/>
        <v>5400</v>
      </c>
      <c r="K276" s="47">
        <f t="shared" si="26"/>
        <v>222.68041237113403</v>
      </c>
      <c r="L276" s="73">
        <v>4</v>
      </c>
      <c r="M276" s="76">
        <v>10160.75</v>
      </c>
      <c r="N276" s="67">
        <v>419</v>
      </c>
      <c r="O276" s="69">
        <f t="shared" si="27"/>
        <v>0.9</v>
      </c>
      <c r="P276" s="64">
        <f t="shared" si="28"/>
        <v>9144.6750000000011</v>
      </c>
      <c r="Q276" s="62">
        <f t="shared" si="29"/>
        <v>377.1</v>
      </c>
    </row>
    <row r="277" spans="2:17" x14ac:dyDescent="0.3">
      <c r="B277" s="10">
        <v>4277</v>
      </c>
      <c r="C277" s="6" t="s">
        <v>65</v>
      </c>
      <c r="D277" s="6">
        <v>518</v>
      </c>
      <c r="E277" s="6">
        <v>39</v>
      </c>
      <c r="F277" s="7">
        <v>5</v>
      </c>
      <c r="G277" s="16">
        <v>0.68</v>
      </c>
      <c r="H277" s="19">
        <v>6000</v>
      </c>
      <c r="I277" s="45">
        <f t="shared" si="24"/>
        <v>247.42268041237114</v>
      </c>
      <c r="J277" s="21">
        <f t="shared" si="25"/>
        <v>4080.0000000000005</v>
      </c>
      <c r="K277" s="47">
        <f t="shared" si="26"/>
        <v>168.2474226804124</v>
      </c>
      <c r="L277" s="73">
        <v>3</v>
      </c>
      <c r="M277" s="76">
        <v>8705.75</v>
      </c>
      <c r="N277" s="67">
        <v>359</v>
      </c>
      <c r="O277" s="69">
        <f t="shared" si="27"/>
        <v>0.68</v>
      </c>
      <c r="P277" s="64">
        <f t="shared" si="28"/>
        <v>5919.9100000000008</v>
      </c>
      <c r="Q277" s="62">
        <f t="shared" si="29"/>
        <v>244.12</v>
      </c>
    </row>
    <row r="278" spans="2:17" x14ac:dyDescent="0.3">
      <c r="B278" s="10">
        <v>4278</v>
      </c>
      <c r="C278" s="6" t="s">
        <v>65</v>
      </c>
      <c r="D278" s="6">
        <v>515</v>
      </c>
      <c r="E278" s="6">
        <v>33</v>
      </c>
      <c r="F278" s="7">
        <v>5</v>
      </c>
      <c r="G278" s="16">
        <v>0.49</v>
      </c>
      <c r="H278" s="19">
        <v>4000</v>
      </c>
      <c r="I278" s="45">
        <f t="shared" si="24"/>
        <v>164.94845360824743</v>
      </c>
      <c r="J278" s="21">
        <f t="shared" si="25"/>
        <v>1960</v>
      </c>
      <c r="K278" s="47">
        <f t="shared" si="26"/>
        <v>80.824742268041234</v>
      </c>
      <c r="L278" s="73">
        <v>1</v>
      </c>
      <c r="M278" s="76">
        <v>4404</v>
      </c>
      <c r="N278" s="67">
        <v>181.60824742268042</v>
      </c>
      <c r="O278" s="69">
        <f t="shared" si="27"/>
        <v>0.49</v>
      </c>
      <c r="P278" s="64">
        <f t="shared" si="28"/>
        <v>2157.96</v>
      </c>
      <c r="Q278" s="62">
        <f t="shared" si="29"/>
        <v>88.988041237113407</v>
      </c>
    </row>
    <row r="279" spans="2:17" x14ac:dyDescent="0.3">
      <c r="B279" s="10">
        <v>4279</v>
      </c>
      <c r="C279" s="6" t="s">
        <v>65</v>
      </c>
      <c r="D279" s="6">
        <v>515</v>
      </c>
      <c r="E279" s="6">
        <v>39</v>
      </c>
      <c r="F279" s="7">
        <v>5</v>
      </c>
      <c r="G279" s="16">
        <v>0.68</v>
      </c>
      <c r="H279" s="19">
        <v>6000</v>
      </c>
      <c r="I279" s="45">
        <f t="shared" si="24"/>
        <v>247.42268041237114</v>
      </c>
      <c r="J279" s="21">
        <f t="shared" si="25"/>
        <v>4080.0000000000005</v>
      </c>
      <c r="K279" s="47">
        <f t="shared" si="26"/>
        <v>168.2474226804124</v>
      </c>
      <c r="L279" s="73">
        <v>3</v>
      </c>
      <c r="M279" s="76">
        <v>8220.75</v>
      </c>
      <c r="N279" s="67">
        <v>339</v>
      </c>
      <c r="O279" s="69">
        <f t="shared" si="27"/>
        <v>0.68</v>
      </c>
      <c r="P279" s="64">
        <f t="shared" si="28"/>
        <v>5590.1100000000006</v>
      </c>
      <c r="Q279" s="62">
        <f t="shared" si="29"/>
        <v>230.52</v>
      </c>
    </row>
    <row r="280" spans="2:17" x14ac:dyDescent="0.3">
      <c r="B280" s="10">
        <v>4280</v>
      </c>
      <c r="C280" s="6" t="s">
        <v>65</v>
      </c>
      <c r="D280" s="6">
        <v>508</v>
      </c>
      <c r="E280" s="6">
        <v>39</v>
      </c>
      <c r="F280" s="7">
        <v>4.5</v>
      </c>
      <c r="G280" s="16">
        <v>0.61</v>
      </c>
      <c r="H280" s="19">
        <v>6500</v>
      </c>
      <c r="I280" s="45">
        <f t="shared" si="24"/>
        <v>268.04123711340208</v>
      </c>
      <c r="J280" s="21">
        <f t="shared" si="25"/>
        <v>3965</v>
      </c>
      <c r="K280" s="47">
        <f t="shared" si="26"/>
        <v>163.50515463917526</v>
      </c>
      <c r="L280" s="73">
        <v>3</v>
      </c>
      <c r="M280" s="76">
        <v>6717.25</v>
      </c>
      <c r="N280" s="67">
        <v>277</v>
      </c>
      <c r="O280" s="69">
        <f t="shared" si="27"/>
        <v>0.61</v>
      </c>
      <c r="P280" s="64">
        <f t="shared" si="28"/>
        <v>4097.5225</v>
      </c>
      <c r="Q280" s="62">
        <f t="shared" si="29"/>
        <v>168.97</v>
      </c>
    </row>
    <row r="281" spans="2:17" x14ac:dyDescent="0.3">
      <c r="B281" s="10">
        <v>4281</v>
      </c>
      <c r="C281" s="6" t="s">
        <v>65</v>
      </c>
      <c r="D281" s="6">
        <v>510</v>
      </c>
      <c r="E281" s="6">
        <v>37</v>
      </c>
      <c r="F281" s="7">
        <v>5</v>
      </c>
      <c r="G281" s="16">
        <v>0.62</v>
      </c>
      <c r="H281" s="19">
        <v>6000</v>
      </c>
      <c r="I281" s="45">
        <f t="shared" si="24"/>
        <v>247.42268041237114</v>
      </c>
      <c r="J281" s="21">
        <f t="shared" si="25"/>
        <v>3720</v>
      </c>
      <c r="K281" s="47">
        <f t="shared" si="26"/>
        <v>153.4020618556701</v>
      </c>
      <c r="L281" s="73">
        <v>2</v>
      </c>
      <c r="M281" s="76">
        <v>6232.25</v>
      </c>
      <c r="N281" s="67">
        <v>257</v>
      </c>
      <c r="O281" s="69">
        <f t="shared" si="27"/>
        <v>0.62</v>
      </c>
      <c r="P281" s="64">
        <f t="shared" si="28"/>
        <v>3863.9949999999999</v>
      </c>
      <c r="Q281" s="62">
        <f t="shared" si="29"/>
        <v>159.34</v>
      </c>
    </row>
    <row r="282" spans="2:17" x14ac:dyDescent="0.3">
      <c r="B282" s="10">
        <v>4282</v>
      </c>
      <c r="C282" s="6" t="s">
        <v>65</v>
      </c>
      <c r="D282" s="6">
        <v>513</v>
      </c>
      <c r="E282" s="6">
        <v>38</v>
      </c>
      <c r="F282" s="7">
        <v>5</v>
      </c>
      <c r="G282" s="16">
        <v>0.65</v>
      </c>
      <c r="H282" s="19">
        <v>4500</v>
      </c>
      <c r="I282" s="45">
        <f t="shared" si="24"/>
        <v>185.56701030927834</v>
      </c>
      <c r="J282" s="21">
        <f t="shared" si="25"/>
        <v>2925</v>
      </c>
      <c r="K282" s="47">
        <f t="shared" si="26"/>
        <v>120.61855670103093</v>
      </c>
      <c r="L282" s="73">
        <v>2</v>
      </c>
      <c r="M282" s="76">
        <v>4534.75</v>
      </c>
      <c r="N282" s="67">
        <v>187</v>
      </c>
      <c r="O282" s="69">
        <f t="shared" si="27"/>
        <v>0.65</v>
      </c>
      <c r="P282" s="64">
        <f t="shared" si="28"/>
        <v>2947.5875000000001</v>
      </c>
      <c r="Q282" s="62">
        <f t="shared" si="29"/>
        <v>121.55</v>
      </c>
    </row>
    <row r="283" spans="2:17" x14ac:dyDescent="0.3">
      <c r="B283" s="10">
        <v>4283</v>
      </c>
      <c r="C283" s="6" t="s">
        <v>65</v>
      </c>
      <c r="D283" s="6">
        <v>510</v>
      </c>
      <c r="E283" s="6">
        <v>35</v>
      </c>
      <c r="F283" s="7">
        <v>5</v>
      </c>
      <c r="G283" s="16">
        <v>0.55000000000000004</v>
      </c>
      <c r="H283" s="19">
        <v>4000</v>
      </c>
      <c r="I283" s="45">
        <f t="shared" si="24"/>
        <v>164.94845360824743</v>
      </c>
      <c r="J283" s="21">
        <f t="shared" si="25"/>
        <v>2200</v>
      </c>
      <c r="K283" s="47">
        <f t="shared" si="26"/>
        <v>90.721649484536101</v>
      </c>
      <c r="L283" s="73">
        <v>1</v>
      </c>
      <c r="M283" s="76">
        <v>4014</v>
      </c>
      <c r="N283" s="67">
        <v>165.5257731958763</v>
      </c>
      <c r="O283" s="69">
        <f t="shared" si="27"/>
        <v>0.55000000000000004</v>
      </c>
      <c r="P283" s="64">
        <f t="shared" si="28"/>
        <v>2207.7000000000003</v>
      </c>
      <c r="Q283" s="62">
        <f t="shared" si="29"/>
        <v>91.039175257731969</v>
      </c>
    </row>
    <row r="284" spans="2:17" x14ac:dyDescent="0.3">
      <c r="B284" s="10">
        <v>4284</v>
      </c>
      <c r="C284" s="6" t="s">
        <v>65</v>
      </c>
      <c r="D284" s="6">
        <v>514</v>
      </c>
      <c r="E284" s="6">
        <v>36</v>
      </c>
      <c r="F284" s="7">
        <v>5</v>
      </c>
      <c r="G284" s="16">
        <v>0.59</v>
      </c>
      <c r="H284" s="19">
        <v>4000</v>
      </c>
      <c r="I284" s="45">
        <f t="shared" si="24"/>
        <v>164.94845360824743</v>
      </c>
      <c r="J284" s="21">
        <f t="shared" si="25"/>
        <v>2360</v>
      </c>
      <c r="K284" s="47">
        <f t="shared" si="26"/>
        <v>97.319587628865975</v>
      </c>
      <c r="L284" s="73">
        <v>1</v>
      </c>
      <c r="M284" s="76">
        <v>4004</v>
      </c>
      <c r="N284" s="67">
        <v>165.11340206185568</v>
      </c>
      <c r="O284" s="69">
        <f t="shared" si="27"/>
        <v>0.59</v>
      </c>
      <c r="P284" s="64">
        <f t="shared" si="28"/>
        <v>2362.3599999999997</v>
      </c>
      <c r="Q284" s="62">
        <f t="shared" si="29"/>
        <v>97.416907216494849</v>
      </c>
    </row>
    <row r="285" spans="2:17" x14ac:dyDescent="0.3">
      <c r="B285" s="10">
        <v>4285</v>
      </c>
      <c r="C285" s="6" t="s">
        <v>65</v>
      </c>
      <c r="D285" s="6">
        <v>518</v>
      </c>
      <c r="E285" s="6">
        <v>42</v>
      </c>
      <c r="F285" s="7">
        <v>5</v>
      </c>
      <c r="G285" s="16">
        <v>0.79</v>
      </c>
      <c r="H285" s="19">
        <v>5500</v>
      </c>
      <c r="I285" s="45">
        <f t="shared" si="24"/>
        <v>226.8041237113402</v>
      </c>
      <c r="J285" s="21">
        <f t="shared" si="25"/>
        <v>4345</v>
      </c>
      <c r="K285" s="47">
        <f t="shared" si="26"/>
        <v>179.17525773195877</v>
      </c>
      <c r="L285" s="73">
        <v>3</v>
      </c>
      <c r="M285" s="76">
        <v>5747.25</v>
      </c>
      <c r="N285" s="67">
        <v>237</v>
      </c>
      <c r="O285" s="69">
        <f t="shared" si="27"/>
        <v>0.79</v>
      </c>
      <c r="P285" s="64">
        <f t="shared" si="28"/>
        <v>4540.3275000000003</v>
      </c>
      <c r="Q285" s="62">
        <f t="shared" si="29"/>
        <v>187.23000000000002</v>
      </c>
    </row>
    <row r="286" spans="2:17" x14ac:dyDescent="0.3">
      <c r="B286" s="10">
        <v>4286</v>
      </c>
      <c r="C286" s="6" t="s">
        <v>65</v>
      </c>
      <c r="D286" s="6">
        <v>513</v>
      </c>
      <c r="E286" s="6">
        <v>41</v>
      </c>
      <c r="F286" s="7">
        <v>5</v>
      </c>
      <c r="G286" s="16">
        <v>0.75</v>
      </c>
      <c r="H286" s="19">
        <v>4000</v>
      </c>
      <c r="I286" s="45">
        <f t="shared" si="24"/>
        <v>164.94845360824743</v>
      </c>
      <c r="J286" s="21">
        <f t="shared" si="25"/>
        <v>3000</v>
      </c>
      <c r="K286" s="47">
        <f t="shared" si="26"/>
        <v>123.71134020618558</v>
      </c>
      <c r="L286" s="73">
        <v>1</v>
      </c>
      <c r="M286" s="76">
        <v>4504</v>
      </c>
      <c r="N286" s="67">
        <v>185.73195876288659</v>
      </c>
      <c r="O286" s="69">
        <f t="shared" si="27"/>
        <v>0.75</v>
      </c>
      <c r="P286" s="64">
        <f t="shared" si="28"/>
        <v>3378</v>
      </c>
      <c r="Q286" s="62">
        <f t="shared" si="29"/>
        <v>139.29896907216494</v>
      </c>
    </row>
    <row r="287" spans="2:17" x14ac:dyDescent="0.3">
      <c r="B287" s="10">
        <v>4287</v>
      </c>
      <c r="C287" s="6" t="s">
        <v>65</v>
      </c>
      <c r="D287" s="6">
        <v>510</v>
      </c>
      <c r="E287" s="6">
        <v>50</v>
      </c>
      <c r="F287" s="7">
        <v>5</v>
      </c>
      <c r="G287" s="16">
        <v>1.1000000000000001</v>
      </c>
      <c r="H287" s="19">
        <v>5000</v>
      </c>
      <c r="I287" s="45">
        <f t="shared" si="24"/>
        <v>206.18556701030928</v>
      </c>
      <c r="J287" s="21">
        <f t="shared" si="25"/>
        <v>5500</v>
      </c>
      <c r="K287" s="47">
        <f t="shared" si="26"/>
        <v>226.80412371134022</v>
      </c>
      <c r="L287" s="73">
        <v>3</v>
      </c>
      <c r="M287" s="76">
        <v>7303</v>
      </c>
      <c r="N287" s="67">
        <v>301.15463917525773</v>
      </c>
      <c r="O287" s="69">
        <f t="shared" si="27"/>
        <v>1.1000000000000001</v>
      </c>
      <c r="P287" s="64">
        <f t="shared" si="28"/>
        <v>8033.3000000000011</v>
      </c>
      <c r="Q287" s="62">
        <f t="shared" si="29"/>
        <v>331.27010309278353</v>
      </c>
    </row>
    <row r="288" spans="2:17" x14ac:dyDescent="0.3">
      <c r="B288" s="10">
        <v>4288</v>
      </c>
      <c r="C288" s="6" t="s">
        <v>65</v>
      </c>
      <c r="D288" s="6">
        <v>514</v>
      </c>
      <c r="E288" s="6">
        <v>42</v>
      </c>
      <c r="F288" s="7">
        <v>5</v>
      </c>
      <c r="G288" s="16">
        <v>0.79</v>
      </c>
      <c r="H288" s="19">
        <v>7000</v>
      </c>
      <c r="I288" s="45">
        <f t="shared" si="24"/>
        <v>288.65979381443299</v>
      </c>
      <c r="J288" s="21">
        <f t="shared" si="25"/>
        <v>5530</v>
      </c>
      <c r="K288" s="47">
        <f t="shared" si="26"/>
        <v>228.04123711340208</v>
      </c>
      <c r="L288" s="73">
        <v>3</v>
      </c>
      <c r="M288" s="76">
        <v>7056.75</v>
      </c>
      <c r="N288" s="67">
        <v>291</v>
      </c>
      <c r="O288" s="69">
        <f t="shared" si="27"/>
        <v>0.79</v>
      </c>
      <c r="P288" s="64">
        <f t="shared" si="28"/>
        <v>5574.8325000000004</v>
      </c>
      <c r="Q288" s="62">
        <f t="shared" si="29"/>
        <v>229.89000000000001</v>
      </c>
    </row>
    <row r="289" spans="2:17" x14ac:dyDescent="0.3">
      <c r="B289" s="10">
        <v>4289</v>
      </c>
      <c r="C289" s="6" t="s">
        <v>65</v>
      </c>
      <c r="D289" s="6">
        <v>514</v>
      </c>
      <c r="E289" s="6">
        <v>41</v>
      </c>
      <c r="F289" s="7">
        <v>5</v>
      </c>
      <c r="G289" s="16">
        <v>0.75</v>
      </c>
      <c r="H289" s="19">
        <v>6500</v>
      </c>
      <c r="I289" s="45">
        <f t="shared" si="24"/>
        <v>268.04123711340208</v>
      </c>
      <c r="J289" s="21">
        <f t="shared" si="25"/>
        <v>4875</v>
      </c>
      <c r="K289" s="47">
        <f t="shared" si="26"/>
        <v>201.03092783505156</v>
      </c>
      <c r="L289" s="73">
        <v>2</v>
      </c>
      <c r="M289" s="76">
        <v>6717.25</v>
      </c>
      <c r="N289" s="67">
        <v>277</v>
      </c>
      <c r="O289" s="69">
        <f t="shared" si="27"/>
        <v>0.75</v>
      </c>
      <c r="P289" s="64">
        <f t="shared" si="28"/>
        <v>5037.9375</v>
      </c>
      <c r="Q289" s="62">
        <f t="shared" si="29"/>
        <v>207.75</v>
      </c>
    </row>
    <row r="290" spans="2:17" x14ac:dyDescent="0.3">
      <c r="B290" s="10">
        <v>4290</v>
      </c>
      <c r="C290" s="6" t="s">
        <v>65</v>
      </c>
      <c r="D290" s="6">
        <v>512</v>
      </c>
      <c r="E290" s="6">
        <v>46</v>
      </c>
      <c r="F290" s="7">
        <v>5</v>
      </c>
      <c r="G290" s="16">
        <v>0.94</v>
      </c>
      <c r="H290" s="19">
        <v>6000</v>
      </c>
      <c r="I290" s="45">
        <f t="shared" si="24"/>
        <v>247.42268041237114</v>
      </c>
      <c r="J290" s="21">
        <f t="shared" si="25"/>
        <v>5640</v>
      </c>
      <c r="K290" s="47">
        <f t="shared" si="26"/>
        <v>232.57731958762886</v>
      </c>
      <c r="L290" s="73">
        <v>2</v>
      </c>
      <c r="M290" s="76">
        <v>6717.25</v>
      </c>
      <c r="N290" s="67">
        <v>277</v>
      </c>
      <c r="O290" s="69">
        <f t="shared" si="27"/>
        <v>0.94</v>
      </c>
      <c r="P290" s="64">
        <f t="shared" si="28"/>
        <v>6314.2149999999992</v>
      </c>
      <c r="Q290" s="62">
        <f t="shared" si="29"/>
        <v>260.38</v>
      </c>
    </row>
    <row r="291" spans="2:17" x14ac:dyDescent="0.3">
      <c r="B291" s="10">
        <v>4291</v>
      </c>
      <c r="C291" s="6" t="s">
        <v>65</v>
      </c>
      <c r="D291" s="6">
        <v>512</v>
      </c>
      <c r="E291" s="6">
        <v>38</v>
      </c>
      <c r="F291" s="7">
        <v>5</v>
      </c>
      <c r="G291" s="16">
        <v>0.65</v>
      </c>
      <c r="H291" s="19">
        <v>3500</v>
      </c>
      <c r="I291" s="45">
        <f t="shared" si="24"/>
        <v>144.32989690721649</v>
      </c>
      <c r="J291" s="21">
        <f t="shared" si="25"/>
        <v>2275</v>
      </c>
      <c r="K291" s="47">
        <f t="shared" si="26"/>
        <v>93.814432989690729</v>
      </c>
      <c r="L291" s="73">
        <v>1</v>
      </c>
      <c r="M291" s="76">
        <v>4003</v>
      </c>
      <c r="N291" s="67">
        <v>165.0721649484536</v>
      </c>
      <c r="O291" s="69">
        <f t="shared" si="27"/>
        <v>0.65</v>
      </c>
      <c r="P291" s="64">
        <f t="shared" si="28"/>
        <v>2601.9500000000003</v>
      </c>
      <c r="Q291" s="62">
        <f t="shared" si="29"/>
        <v>107.29690721649484</v>
      </c>
    </row>
    <row r="292" spans="2:17" x14ac:dyDescent="0.3">
      <c r="B292" s="10">
        <v>4292</v>
      </c>
      <c r="C292" s="6" t="s">
        <v>65</v>
      </c>
      <c r="D292" s="6">
        <v>512</v>
      </c>
      <c r="E292" s="6">
        <v>39</v>
      </c>
      <c r="F292" s="7">
        <v>5</v>
      </c>
      <c r="G292" s="16">
        <v>0.68</v>
      </c>
      <c r="H292" s="19">
        <v>4000</v>
      </c>
      <c r="I292" s="45">
        <f t="shared" si="24"/>
        <v>164.94845360824743</v>
      </c>
      <c r="J292" s="21">
        <f t="shared" si="25"/>
        <v>2720</v>
      </c>
      <c r="K292" s="47">
        <f t="shared" si="26"/>
        <v>112.16494845360826</v>
      </c>
      <c r="L292" s="73">
        <v>2</v>
      </c>
      <c r="M292" s="76">
        <v>4404</v>
      </c>
      <c r="N292" s="67">
        <v>181.60824742268042</v>
      </c>
      <c r="O292" s="69">
        <f t="shared" si="27"/>
        <v>0.68</v>
      </c>
      <c r="P292" s="64">
        <f t="shared" si="28"/>
        <v>2994.7200000000003</v>
      </c>
      <c r="Q292" s="62">
        <f t="shared" si="29"/>
        <v>123.4936082474227</v>
      </c>
    </row>
    <row r="293" spans="2:17" x14ac:dyDescent="0.3">
      <c r="B293" s="10">
        <v>4293</v>
      </c>
      <c r="C293" s="6" t="s">
        <v>65</v>
      </c>
      <c r="D293" s="6">
        <v>514</v>
      </c>
      <c r="E293" s="6">
        <v>38</v>
      </c>
      <c r="F293" s="7">
        <v>5</v>
      </c>
      <c r="G293" s="16">
        <v>0.65</v>
      </c>
      <c r="H293" s="19">
        <v>4000</v>
      </c>
      <c r="I293" s="45">
        <f t="shared" si="24"/>
        <v>164.94845360824743</v>
      </c>
      <c r="J293" s="21">
        <f t="shared" si="25"/>
        <v>2600</v>
      </c>
      <c r="K293" s="47">
        <f t="shared" si="26"/>
        <v>107.21649484536084</v>
      </c>
      <c r="L293" s="73">
        <v>2</v>
      </c>
      <c r="M293" s="76">
        <v>4405</v>
      </c>
      <c r="N293" s="67">
        <v>181.64948453608247</v>
      </c>
      <c r="O293" s="69">
        <f t="shared" si="27"/>
        <v>0.65</v>
      </c>
      <c r="P293" s="64">
        <f t="shared" si="28"/>
        <v>2863.25</v>
      </c>
      <c r="Q293" s="62">
        <f t="shared" si="29"/>
        <v>118.0721649484536</v>
      </c>
    </row>
    <row r="294" spans="2:17" x14ac:dyDescent="0.3">
      <c r="B294" s="10">
        <v>4294</v>
      </c>
      <c r="C294" s="6" t="s">
        <v>65</v>
      </c>
      <c r="D294" s="6">
        <v>514</v>
      </c>
      <c r="E294" s="6">
        <v>38</v>
      </c>
      <c r="F294" s="7">
        <v>5</v>
      </c>
      <c r="G294" s="16">
        <v>0.65</v>
      </c>
      <c r="H294" s="19">
        <v>4000</v>
      </c>
      <c r="I294" s="45">
        <f t="shared" si="24"/>
        <v>164.94845360824743</v>
      </c>
      <c r="J294" s="21">
        <f t="shared" si="25"/>
        <v>2600</v>
      </c>
      <c r="K294" s="47">
        <f t="shared" si="26"/>
        <v>107.21649484536084</v>
      </c>
      <c r="L294" s="73">
        <v>2</v>
      </c>
      <c r="M294" s="76">
        <v>4405</v>
      </c>
      <c r="N294" s="67">
        <v>181.64948453608247</v>
      </c>
      <c r="O294" s="69">
        <f t="shared" si="27"/>
        <v>0.65</v>
      </c>
      <c r="P294" s="64">
        <f t="shared" si="28"/>
        <v>2863.25</v>
      </c>
      <c r="Q294" s="62">
        <f t="shared" si="29"/>
        <v>118.0721649484536</v>
      </c>
    </row>
    <row r="295" spans="2:17" x14ac:dyDescent="0.3">
      <c r="B295" s="10">
        <v>4295</v>
      </c>
      <c r="C295" s="6" t="s">
        <v>65</v>
      </c>
      <c r="D295" s="6">
        <v>510</v>
      </c>
      <c r="E295" s="6">
        <v>46</v>
      </c>
      <c r="F295" s="7">
        <v>5</v>
      </c>
      <c r="G295" s="16">
        <v>0.94</v>
      </c>
      <c r="H295" s="19">
        <v>7000</v>
      </c>
      <c r="I295" s="45">
        <f t="shared" si="24"/>
        <v>288.65979381443299</v>
      </c>
      <c r="J295" s="21">
        <f t="shared" si="25"/>
        <v>6580</v>
      </c>
      <c r="K295" s="47">
        <f t="shared" si="26"/>
        <v>271.34020618556701</v>
      </c>
      <c r="L295" s="73">
        <v>3</v>
      </c>
      <c r="M295" s="76">
        <v>7056.75</v>
      </c>
      <c r="N295" s="67">
        <v>291</v>
      </c>
      <c r="O295" s="69">
        <f t="shared" si="27"/>
        <v>0.94</v>
      </c>
      <c r="P295" s="64">
        <f t="shared" si="28"/>
        <v>6633.3449999999993</v>
      </c>
      <c r="Q295" s="62">
        <f t="shared" si="29"/>
        <v>273.53999999999996</v>
      </c>
    </row>
    <row r="296" spans="2:17" x14ac:dyDescent="0.3">
      <c r="B296" s="10">
        <v>4296</v>
      </c>
      <c r="C296" s="6" t="s">
        <v>65</v>
      </c>
      <c r="D296" s="6">
        <v>516</v>
      </c>
      <c r="E296" s="6">
        <v>38</v>
      </c>
      <c r="F296" s="7">
        <v>5</v>
      </c>
      <c r="G296" s="16">
        <v>0.65</v>
      </c>
      <c r="H296" s="19">
        <v>4000</v>
      </c>
      <c r="I296" s="45">
        <f t="shared" si="24"/>
        <v>164.94845360824743</v>
      </c>
      <c r="J296" s="21">
        <f t="shared" si="25"/>
        <v>2600</v>
      </c>
      <c r="K296" s="47">
        <f t="shared" si="26"/>
        <v>107.21649484536084</v>
      </c>
      <c r="L296" s="73">
        <v>1</v>
      </c>
      <c r="M296" s="76">
        <v>4404</v>
      </c>
      <c r="N296" s="67">
        <v>181.60824742268042</v>
      </c>
      <c r="O296" s="69">
        <f t="shared" si="27"/>
        <v>0.65</v>
      </c>
      <c r="P296" s="64">
        <f t="shared" si="28"/>
        <v>2862.6</v>
      </c>
      <c r="Q296" s="62">
        <f t="shared" si="29"/>
        <v>118.04536082474227</v>
      </c>
    </row>
    <row r="297" spans="2:17" x14ac:dyDescent="0.3">
      <c r="B297" s="10">
        <v>4297</v>
      </c>
      <c r="C297" s="6" t="s">
        <v>65</v>
      </c>
      <c r="D297" s="6">
        <v>511</v>
      </c>
      <c r="E297" s="6">
        <v>42</v>
      </c>
      <c r="F297" s="7">
        <v>5</v>
      </c>
      <c r="G297" s="16">
        <v>0.79</v>
      </c>
      <c r="H297" s="19">
        <v>4500</v>
      </c>
      <c r="I297" s="45">
        <f t="shared" si="24"/>
        <v>185.56701030927834</v>
      </c>
      <c r="J297" s="21">
        <f t="shared" si="25"/>
        <v>3555</v>
      </c>
      <c r="K297" s="47">
        <f t="shared" si="26"/>
        <v>146.5979381443299</v>
      </c>
      <c r="L297" s="73">
        <v>2</v>
      </c>
      <c r="M297" s="76">
        <v>4534.75</v>
      </c>
      <c r="N297" s="67">
        <v>187</v>
      </c>
      <c r="O297" s="69">
        <f t="shared" si="27"/>
        <v>0.79</v>
      </c>
      <c r="P297" s="64">
        <f t="shared" si="28"/>
        <v>3582.4525000000003</v>
      </c>
      <c r="Q297" s="62">
        <f t="shared" si="29"/>
        <v>147.73000000000002</v>
      </c>
    </row>
    <row r="298" spans="2:17" x14ac:dyDescent="0.3">
      <c r="B298" s="10">
        <v>4298</v>
      </c>
      <c r="C298" s="6" t="s">
        <v>65</v>
      </c>
      <c r="D298" s="6">
        <v>511</v>
      </c>
      <c r="E298" s="6">
        <v>46</v>
      </c>
      <c r="F298" s="7">
        <v>5</v>
      </c>
      <c r="G298" s="16">
        <v>0.94</v>
      </c>
      <c r="H298" s="19">
        <v>3500</v>
      </c>
      <c r="I298" s="45">
        <f t="shared" si="24"/>
        <v>144.32989690721649</v>
      </c>
      <c r="J298" s="21">
        <f t="shared" si="25"/>
        <v>3290</v>
      </c>
      <c r="K298" s="47">
        <f t="shared" si="26"/>
        <v>135.67010309278351</v>
      </c>
      <c r="L298" s="73">
        <v>1</v>
      </c>
      <c r="M298" s="76">
        <v>4506</v>
      </c>
      <c r="N298" s="67">
        <v>185.81443298969072</v>
      </c>
      <c r="O298" s="69">
        <f t="shared" si="27"/>
        <v>0.94</v>
      </c>
      <c r="P298" s="64">
        <f t="shared" si="28"/>
        <v>4235.6399999999994</v>
      </c>
      <c r="Q298" s="62">
        <f t="shared" si="29"/>
        <v>174.66556701030927</v>
      </c>
    </row>
    <row r="299" spans="2:17" x14ac:dyDescent="0.3">
      <c r="B299" s="10">
        <v>4299</v>
      </c>
      <c r="C299" s="6" t="s">
        <v>65</v>
      </c>
      <c r="D299" s="6">
        <v>516</v>
      </c>
      <c r="E299" s="6">
        <v>45</v>
      </c>
      <c r="F299" s="7">
        <v>5</v>
      </c>
      <c r="G299" s="16">
        <v>0.9</v>
      </c>
      <c r="H299" s="19">
        <v>4500</v>
      </c>
      <c r="I299" s="45">
        <f t="shared" si="24"/>
        <v>185.56701030927834</v>
      </c>
      <c r="J299" s="21">
        <f t="shared" si="25"/>
        <v>4050</v>
      </c>
      <c r="K299" s="47">
        <f t="shared" si="26"/>
        <v>167.01030927835052</v>
      </c>
      <c r="L299" s="73">
        <v>1</v>
      </c>
      <c r="M299" s="76">
        <v>4507</v>
      </c>
      <c r="N299" s="67">
        <v>185.85567010309279</v>
      </c>
      <c r="O299" s="69">
        <f t="shared" si="27"/>
        <v>0.9</v>
      </c>
      <c r="P299" s="64">
        <f t="shared" si="28"/>
        <v>4056.3</v>
      </c>
      <c r="Q299" s="62">
        <f t="shared" si="29"/>
        <v>167.27010309278353</v>
      </c>
    </row>
    <row r="300" spans="2:17" x14ac:dyDescent="0.3">
      <c r="B300" s="10">
        <v>4300</v>
      </c>
      <c r="C300" s="6" t="s">
        <v>65</v>
      </c>
      <c r="D300" s="6">
        <v>512</v>
      </c>
      <c r="E300" s="6">
        <v>41</v>
      </c>
      <c r="F300" s="7">
        <v>5</v>
      </c>
      <c r="G300" s="16">
        <v>0.75</v>
      </c>
      <c r="H300" s="19">
        <v>4000</v>
      </c>
      <c r="I300" s="45">
        <f t="shared" si="24"/>
        <v>164.94845360824743</v>
      </c>
      <c r="J300" s="21">
        <f t="shared" si="25"/>
        <v>3000</v>
      </c>
      <c r="K300" s="47">
        <f t="shared" si="26"/>
        <v>123.71134020618558</v>
      </c>
      <c r="L300" s="73">
        <v>1</v>
      </c>
      <c r="M300" s="76">
        <v>4508</v>
      </c>
      <c r="N300" s="67">
        <v>185.89690721649484</v>
      </c>
      <c r="O300" s="69">
        <f t="shared" si="27"/>
        <v>0.75</v>
      </c>
      <c r="P300" s="64">
        <f t="shared" si="28"/>
        <v>3381</v>
      </c>
      <c r="Q300" s="62">
        <f t="shared" si="29"/>
        <v>139.42268041237114</v>
      </c>
    </row>
    <row r="301" spans="2:17" x14ac:dyDescent="0.3">
      <c r="B301" s="10">
        <v>4301</v>
      </c>
      <c r="C301" s="6" t="s">
        <v>65</v>
      </c>
      <c r="D301" s="6">
        <v>515</v>
      </c>
      <c r="E301" s="6">
        <v>42</v>
      </c>
      <c r="F301" s="7">
        <v>5</v>
      </c>
      <c r="G301" s="16">
        <v>0.79</v>
      </c>
      <c r="H301" s="19">
        <v>3500</v>
      </c>
      <c r="I301" s="45">
        <f t="shared" si="24"/>
        <v>144.32989690721649</v>
      </c>
      <c r="J301" s="21">
        <f t="shared" si="25"/>
        <v>2765</v>
      </c>
      <c r="K301" s="47">
        <f t="shared" si="26"/>
        <v>114.02061855670104</v>
      </c>
      <c r="L301" s="73">
        <v>1</v>
      </c>
      <c r="M301" s="76">
        <v>4009</v>
      </c>
      <c r="N301" s="67">
        <v>165.31958762886597</v>
      </c>
      <c r="O301" s="69">
        <f t="shared" si="27"/>
        <v>0.79</v>
      </c>
      <c r="P301" s="64">
        <f t="shared" si="28"/>
        <v>3167.11</v>
      </c>
      <c r="Q301" s="62">
        <f t="shared" si="29"/>
        <v>130.60247422680413</v>
      </c>
    </row>
    <row r="302" spans="2:17" x14ac:dyDescent="0.3">
      <c r="B302" s="10">
        <v>4302</v>
      </c>
      <c r="C302" s="6" t="s">
        <v>65</v>
      </c>
      <c r="D302" s="6">
        <v>514</v>
      </c>
      <c r="E302" s="6">
        <v>39</v>
      </c>
      <c r="F302" s="7">
        <v>5</v>
      </c>
      <c r="G302" s="16">
        <v>0.68</v>
      </c>
      <c r="H302" s="19">
        <v>4500</v>
      </c>
      <c r="I302" s="45">
        <f t="shared" si="24"/>
        <v>185.56701030927834</v>
      </c>
      <c r="J302" s="21">
        <f t="shared" si="25"/>
        <v>3060</v>
      </c>
      <c r="K302" s="47">
        <f t="shared" si="26"/>
        <v>126.18556701030928</v>
      </c>
      <c r="L302" s="73">
        <v>4</v>
      </c>
      <c r="M302" s="76">
        <v>7008.25</v>
      </c>
      <c r="N302" s="67">
        <v>289</v>
      </c>
      <c r="O302" s="69">
        <f t="shared" si="27"/>
        <v>0.68</v>
      </c>
      <c r="P302" s="64">
        <f t="shared" si="28"/>
        <v>4765.6100000000006</v>
      </c>
      <c r="Q302" s="62">
        <f t="shared" si="29"/>
        <v>196.52</v>
      </c>
    </row>
    <row r="303" spans="2:17" x14ac:dyDescent="0.3">
      <c r="B303" s="10">
        <v>4303</v>
      </c>
      <c r="C303" s="6" t="s">
        <v>65</v>
      </c>
      <c r="D303" s="6">
        <v>516</v>
      </c>
      <c r="E303" s="6">
        <v>39</v>
      </c>
      <c r="F303" s="7">
        <v>5</v>
      </c>
      <c r="G303" s="16">
        <v>0.68</v>
      </c>
      <c r="H303" s="19">
        <v>3500</v>
      </c>
      <c r="I303" s="45">
        <f t="shared" si="24"/>
        <v>144.32989690721649</v>
      </c>
      <c r="J303" s="21">
        <f t="shared" si="25"/>
        <v>2380</v>
      </c>
      <c r="K303" s="47">
        <f t="shared" si="26"/>
        <v>98.144329896907223</v>
      </c>
      <c r="L303" s="73">
        <v>1</v>
      </c>
      <c r="M303" s="76">
        <v>4011</v>
      </c>
      <c r="N303" s="67">
        <v>165.4020618556701</v>
      </c>
      <c r="O303" s="69">
        <f t="shared" si="27"/>
        <v>0.68</v>
      </c>
      <c r="P303" s="64">
        <f t="shared" si="28"/>
        <v>2727.48</v>
      </c>
      <c r="Q303" s="62">
        <f t="shared" si="29"/>
        <v>112.47340206185568</v>
      </c>
    </row>
    <row r="304" spans="2:17" x14ac:dyDescent="0.3">
      <c r="B304" s="10">
        <v>4304</v>
      </c>
      <c r="C304" s="6" t="s">
        <v>65</v>
      </c>
      <c r="D304" s="6">
        <v>511</v>
      </c>
      <c r="E304" s="6">
        <v>34</v>
      </c>
      <c r="F304" s="7">
        <v>5</v>
      </c>
      <c r="G304" s="16">
        <v>0.52</v>
      </c>
      <c r="H304" s="19">
        <v>3800</v>
      </c>
      <c r="I304" s="45">
        <f t="shared" si="24"/>
        <v>156.70103092783506</v>
      </c>
      <c r="J304" s="21">
        <f t="shared" si="25"/>
        <v>1976</v>
      </c>
      <c r="K304" s="47">
        <f t="shared" si="26"/>
        <v>81.484536082474236</v>
      </c>
      <c r="L304" s="73">
        <v>1</v>
      </c>
      <c r="M304" s="76">
        <v>4012</v>
      </c>
      <c r="N304" s="67">
        <v>165.44329896907217</v>
      </c>
      <c r="O304" s="69">
        <f t="shared" si="27"/>
        <v>0.52</v>
      </c>
      <c r="P304" s="64">
        <f t="shared" si="28"/>
        <v>2086.2400000000002</v>
      </c>
      <c r="Q304" s="62">
        <f t="shared" si="29"/>
        <v>86.030515463917538</v>
      </c>
    </row>
    <row r="305" spans="2:17" x14ac:dyDescent="0.3">
      <c r="B305" s="10">
        <v>4305</v>
      </c>
      <c r="C305" s="6" t="s">
        <v>65</v>
      </c>
      <c r="D305" s="6">
        <v>512</v>
      </c>
      <c r="E305" s="6">
        <v>35</v>
      </c>
      <c r="F305" s="7">
        <v>5</v>
      </c>
      <c r="G305" s="16">
        <v>0.55000000000000004</v>
      </c>
      <c r="H305" s="19">
        <v>3500</v>
      </c>
      <c r="I305" s="45">
        <f t="shared" si="24"/>
        <v>144.32989690721649</v>
      </c>
      <c r="J305" s="21">
        <f t="shared" si="25"/>
        <v>1925.0000000000002</v>
      </c>
      <c r="K305" s="47">
        <f t="shared" si="26"/>
        <v>79.381443298969074</v>
      </c>
      <c r="L305" s="73">
        <v>0</v>
      </c>
      <c r="M305" s="76" t="s">
        <v>39</v>
      </c>
      <c r="N305" s="67" t="s">
        <v>39</v>
      </c>
      <c r="O305" s="69" t="str">
        <f t="shared" si="27"/>
        <v/>
      </c>
      <c r="P305" s="64" t="str">
        <f t="shared" si="28"/>
        <v/>
      </c>
      <c r="Q305" s="62" t="str">
        <f t="shared" si="29"/>
        <v/>
      </c>
    </row>
    <row r="306" spans="2:17" x14ac:dyDescent="0.3">
      <c r="B306" s="10">
        <v>4306</v>
      </c>
      <c r="C306" s="6" t="s">
        <v>65</v>
      </c>
      <c r="D306" s="6">
        <v>514</v>
      </c>
      <c r="E306" s="6">
        <v>41</v>
      </c>
      <c r="F306" s="7">
        <v>5</v>
      </c>
      <c r="G306" s="16">
        <v>0.75</v>
      </c>
      <c r="H306" s="19">
        <v>6500</v>
      </c>
      <c r="I306" s="45">
        <f t="shared" si="24"/>
        <v>268.04123711340208</v>
      </c>
      <c r="J306" s="21">
        <f t="shared" si="25"/>
        <v>4875</v>
      </c>
      <c r="K306" s="47">
        <f t="shared" si="26"/>
        <v>201.03092783505156</v>
      </c>
      <c r="L306" s="73">
        <v>3</v>
      </c>
      <c r="M306" s="76">
        <v>7008.25</v>
      </c>
      <c r="N306" s="67">
        <v>289</v>
      </c>
      <c r="O306" s="69">
        <f t="shared" si="27"/>
        <v>0.75</v>
      </c>
      <c r="P306" s="64">
        <f t="shared" si="28"/>
        <v>5256.1875</v>
      </c>
      <c r="Q306" s="62">
        <f t="shared" si="29"/>
        <v>216.75</v>
      </c>
    </row>
    <row r="307" spans="2:17" x14ac:dyDescent="0.3">
      <c r="B307" s="10">
        <v>4307</v>
      </c>
      <c r="C307" s="6" t="s">
        <v>65</v>
      </c>
      <c r="D307" s="6">
        <v>515</v>
      </c>
      <c r="E307" s="6">
        <v>46</v>
      </c>
      <c r="F307" s="7">
        <v>5</v>
      </c>
      <c r="G307" s="16">
        <v>0.94</v>
      </c>
      <c r="H307" s="19">
        <v>7000</v>
      </c>
      <c r="I307" s="45">
        <f t="shared" si="24"/>
        <v>288.65979381443299</v>
      </c>
      <c r="J307" s="21">
        <f t="shared" si="25"/>
        <v>6580</v>
      </c>
      <c r="K307" s="47">
        <f t="shared" si="26"/>
        <v>271.34020618556701</v>
      </c>
      <c r="L307" s="73">
        <v>4</v>
      </c>
      <c r="M307" s="76">
        <v>7493.25</v>
      </c>
      <c r="N307" s="67">
        <v>309</v>
      </c>
      <c r="O307" s="69">
        <f t="shared" si="27"/>
        <v>0.94</v>
      </c>
      <c r="P307" s="64">
        <f t="shared" si="28"/>
        <v>7043.6549999999997</v>
      </c>
      <c r="Q307" s="62">
        <f t="shared" si="29"/>
        <v>290.45999999999998</v>
      </c>
    </row>
    <row r="308" spans="2:17" x14ac:dyDescent="0.3">
      <c r="B308" s="10">
        <v>4308</v>
      </c>
      <c r="C308" s="6" t="s">
        <v>65</v>
      </c>
      <c r="D308" s="6">
        <v>515</v>
      </c>
      <c r="E308" s="6">
        <v>46</v>
      </c>
      <c r="F308" s="7">
        <v>5</v>
      </c>
      <c r="G308" s="16">
        <v>0.94</v>
      </c>
      <c r="H308" s="19">
        <v>5000</v>
      </c>
      <c r="I308" s="45">
        <f t="shared" si="24"/>
        <v>206.18556701030928</v>
      </c>
      <c r="J308" s="21">
        <f t="shared" si="25"/>
        <v>4700</v>
      </c>
      <c r="K308" s="47">
        <f t="shared" si="26"/>
        <v>193.81443298969072</v>
      </c>
      <c r="L308" s="73">
        <v>4</v>
      </c>
      <c r="M308" s="76">
        <v>5747.25</v>
      </c>
      <c r="N308" s="67">
        <v>237</v>
      </c>
      <c r="O308" s="69">
        <f t="shared" si="27"/>
        <v>0.94</v>
      </c>
      <c r="P308" s="64">
        <f t="shared" si="28"/>
        <v>5402.415</v>
      </c>
      <c r="Q308" s="62">
        <f t="shared" si="29"/>
        <v>222.78</v>
      </c>
    </row>
    <row r="309" spans="2:17" x14ac:dyDescent="0.3">
      <c r="B309" s="10">
        <v>4309</v>
      </c>
      <c r="C309" s="6" t="s">
        <v>65</v>
      </c>
      <c r="D309" s="6">
        <v>510</v>
      </c>
      <c r="E309" s="6">
        <v>38</v>
      </c>
      <c r="F309" s="7">
        <v>5</v>
      </c>
      <c r="G309" s="16">
        <v>0.65</v>
      </c>
      <c r="H309" s="19">
        <v>5000</v>
      </c>
      <c r="I309" s="45">
        <f t="shared" si="24"/>
        <v>206.18556701030928</v>
      </c>
      <c r="J309" s="21">
        <f t="shared" si="25"/>
        <v>3250</v>
      </c>
      <c r="K309" s="47">
        <f t="shared" si="26"/>
        <v>134.02061855670104</v>
      </c>
      <c r="L309" s="73">
        <v>2</v>
      </c>
      <c r="M309" s="76">
        <v>5747.25</v>
      </c>
      <c r="N309" s="67">
        <v>237</v>
      </c>
      <c r="O309" s="69">
        <f t="shared" si="27"/>
        <v>0.65</v>
      </c>
      <c r="P309" s="64">
        <f t="shared" si="28"/>
        <v>3735.7125000000001</v>
      </c>
      <c r="Q309" s="62">
        <f t="shared" si="29"/>
        <v>154.05000000000001</v>
      </c>
    </row>
    <row r="310" spans="2:17" x14ac:dyDescent="0.3">
      <c r="B310" s="10">
        <v>4310</v>
      </c>
      <c r="C310" s="6" t="s">
        <v>65</v>
      </c>
      <c r="D310" s="6">
        <v>510</v>
      </c>
      <c r="E310" s="6">
        <v>41</v>
      </c>
      <c r="F310" s="7">
        <v>5</v>
      </c>
      <c r="G310" s="16">
        <v>0.75</v>
      </c>
      <c r="H310" s="19">
        <v>5000</v>
      </c>
      <c r="I310" s="45">
        <f t="shared" si="24"/>
        <v>206.18556701030928</v>
      </c>
      <c r="J310" s="21">
        <f t="shared" si="25"/>
        <v>3750</v>
      </c>
      <c r="K310" s="47">
        <f t="shared" si="26"/>
        <v>154.63917525773195</v>
      </c>
      <c r="L310" s="73">
        <v>1</v>
      </c>
      <c r="M310" s="76">
        <v>5505</v>
      </c>
      <c r="N310" s="67">
        <v>227.01030927835052</v>
      </c>
      <c r="O310" s="69">
        <f t="shared" si="27"/>
        <v>0.75</v>
      </c>
      <c r="P310" s="64">
        <f t="shared" si="28"/>
        <v>4128.75</v>
      </c>
      <c r="Q310" s="62">
        <f t="shared" si="29"/>
        <v>170.25773195876289</v>
      </c>
    </row>
    <row r="311" spans="2:17" x14ac:dyDescent="0.3">
      <c r="B311" s="10">
        <v>4311</v>
      </c>
      <c r="C311" s="6" t="s">
        <v>65</v>
      </c>
      <c r="D311" s="6">
        <v>410</v>
      </c>
      <c r="E311" s="6">
        <v>47</v>
      </c>
      <c r="F311" s="7">
        <v>4</v>
      </c>
      <c r="G311" s="16">
        <v>0.77</v>
      </c>
      <c r="H311" s="19">
        <v>6000</v>
      </c>
      <c r="I311" s="45">
        <f t="shared" si="24"/>
        <v>247.42268041237114</v>
      </c>
      <c r="J311" s="21">
        <f t="shared" si="25"/>
        <v>4620</v>
      </c>
      <c r="K311" s="47">
        <f t="shared" si="26"/>
        <v>190.51546391752578</v>
      </c>
      <c r="L311" s="73">
        <v>2</v>
      </c>
      <c r="M311" s="76">
        <v>6232.25</v>
      </c>
      <c r="N311" s="67">
        <v>257</v>
      </c>
      <c r="O311" s="69">
        <f t="shared" si="27"/>
        <v>0.77</v>
      </c>
      <c r="P311" s="64">
        <f t="shared" si="28"/>
        <v>4798.8325000000004</v>
      </c>
      <c r="Q311" s="62">
        <f t="shared" si="29"/>
        <v>197.89000000000001</v>
      </c>
    </row>
    <row r="312" spans="2:17" x14ac:dyDescent="0.3">
      <c r="B312" s="10">
        <v>4312</v>
      </c>
      <c r="C312" s="6" t="s">
        <v>65</v>
      </c>
      <c r="D312" s="6">
        <v>515</v>
      </c>
      <c r="E312" s="6">
        <v>48</v>
      </c>
      <c r="F312" s="7">
        <v>5</v>
      </c>
      <c r="G312" s="16">
        <v>1.02</v>
      </c>
      <c r="H312" s="19">
        <v>5000</v>
      </c>
      <c r="I312" s="45">
        <f t="shared" si="24"/>
        <v>206.18556701030928</v>
      </c>
      <c r="J312" s="21">
        <f t="shared" si="25"/>
        <v>5100</v>
      </c>
      <c r="K312" s="47">
        <f t="shared" si="26"/>
        <v>210.30927835051548</v>
      </c>
      <c r="L312" s="73">
        <v>1</v>
      </c>
      <c r="M312" s="76">
        <v>5747.25</v>
      </c>
      <c r="N312" s="67">
        <v>237</v>
      </c>
      <c r="O312" s="69">
        <f t="shared" si="27"/>
        <v>1.02</v>
      </c>
      <c r="P312" s="64">
        <f t="shared" si="28"/>
        <v>5862.1949999999997</v>
      </c>
      <c r="Q312" s="62">
        <f t="shared" si="29"/>
        <v>241.74</v>
      </c>
    </row>
    <row r="313" spans="2:17" x14ac:dyDescent="0.3">
      <c r="B313" s="10">
        <v>4313</v>
      </c>
      <c r="C313" s="6" t="s">
        <v>65</v>
      </c>
      <c r="D313" s="6">
        <v>520</v>
      </c>
      <c r="E313" s="6">
        <v>42</v>
      </c>
      <c r="F313" s="7">
        <v>5</v>
      </c>
      <c r="G313" s="16">
        <v>0.79</v>
      </c>
      <c r="H313" s="19">
        <v>3800</v>
      </c>
      <c r="I313" s="45">
        <f t="shared" si="24"/>
        <v>156.70103092783506</v>
      </c>
      <c r="J313" s="21">
        <f t="shared" si="25"/>
        <v>3002</v>
      </c>
      <c r="K313" s="47">
        <f t="shared" si="26"/>
        <v>123.79381443298971</v>
      </c>
      <c r="L313" s="73">
        <v>2</v>
      </c>
      <c r="M313" s="76">
        <v>4507</v>
      </c>
      <c r="N313" s="67">
        <v>185.85567010309279</v>
      </c>
      <c r="O313" s="69">
        <f t="shared" si="27"/>
        <v>0.79</v>
      </c>
      <c r="P313" s="64">
        <f t="shared" si="28"/>
        <v>3560.53</v>
      </c>
      <c r="Q313" s="62">
        <f t="shared" si="29"/>
        <v>146.82597938144332</v>
      </c>
    </row>
    <row r="314" spans="2:17" x14ac:dyDescent="0.3">
      <c r="B314" s="10">
        <v>4314</v>
      </c>
      <c r="C314" s="6" t="s">
        <v>65</v>
      </c>
      <c r="D314" s="6">
        <v>517</v>
      </c>
      <c r="E314" s="6">
        <v>37</v>
      </c>
      <c r="F314" s="7">
        <v>5</v>
      </c>
      <c r="G314" s="16">
        <v>0.62</v>
      </c>
      <c r="H314" s="19">
        <v>3500</v>
      </c>
      <c r="I314" s="45">
        <f t="shared" si="24"/>
        <v>144.32989690721649</v>
      </c>
      <c r="J314" s="21">
        <f t="shared" si="25"/>
        <v>2170</v>
      </c>
      <c r="K314" s="47">
        <f t="shared" si="26"/>
        <v>89.484536082474222</v>
      </c>
      <c r="L314" s="73">
        <v>1</v>
      </c>
      <c r="M314" s="76">
        <v>4008</v>
      </c>
      <c r="N314" s="67">
        <v>165.27835051546393</v>
      </c>
      <c r="O314" s="69">
        <f t="shared" si="27"/>
        <v>0.62</v>
      </c>
      <c r="P314" s="64">
        <f t="shared" si="28"/>
        <v>2484.96</v>
      </c>
      <c r="Q314" s="62">
        <f t="shared" si="29"/>
        <v>102.47257731958763</v>
      </c>
    </row>
    <row r="315" spans="2:17" x14ac:dyDescent="0.3">
      <c r="B315" s="10">
        <v>4315</v>
      </c>
      <c r="C315" s="6" t="s">
        <v>65</v>
      </c>
      <c r="D315" s="6">
        <v>522</v>
      </c>
      <c r="E315" s="6">
        <v>41</v>
      </c>
      <c r="F315" s="7">
        <v>5</v>
      </c>
      <c r="G315" s="16">
        <v>0.75</v>
      </c>
      <c r="H315" s="19">
        <v>3800</v>
      </c>
      <c r="I315" s="45">
        <f t="shared" si="24"/>
        <v>156.70103092783506</v>
      </c>
      <c r="J315" s="21">
        <f t="shared" si="25"/>
        <v>2850</v>
      </c>
      <c r="K315" s="47">
        <f t="shared" si="26"/>
        <v>117.5257731958763</v>
      </c>
      <c r="L315" s="73">
        <v>1</v>
      </c>
      <c r="M315" s="76">
        <v>4309</v>
      </c>
      <c r="N315" s="67">
        <v>177.69072164948454</v>
      </c>
      <c r="O315" s="69">
        <f t="shared" si="27"/>
        <v>0.75</v>
      </c>
      <c r="P315" s="64">
        <f t="shared" si="28"/>
        <v>3231.75</v>
      </c>
      <c r="Q315" s="62">
        <f t="shared" si="29"/>
        <v>133.26804123711341</v>
      </c>
    </row>
    <row r="316" spans="2:17" x14ac:dyDescent="0.3">
      <c r="B316" s="10">
        <v>4316</v>
      </c>
      <c r="C316" s="6" t="s">
        <v>65</v>
      </c>
      <c r="D316" s="6">
        <v>517</v>
      </c>
      <c r="E316" s="6">
        <v>52</v>
      </c>
      <c r="F316" s="7">
        <v>5</v>
      </c>
      <c r="G316" s="16">
        <v>1.19</v>
      </c>
      <c r="H316" s="19">
        <v>4500</v>
      </c>
      <c r="I316" s="45">
        <f t="shared" si="24"/>
        <v>185.56701030927834</v>
      </c>
      <c r="J316" s="21">
        <f t="shared" si="25"/>
        <v>5355</v>
      </c>
      <c r="K316" s="47">
        <f t="shared" si="26"/>
        <v>220.82474226804123</v>
      </c>
      <c r="L316" s="73">
        <v>3</v>
      </c>
      <c r="M316" s="76">
        <v>6010</v>
      </c>
      <c r="N316" s="67">
        <v>247.83505154639175</v>
      </c>
      <c r="O316" s="69">
        <f t="shared" si="27"/>
        <v>1.19</v>
      </c>
      <c r="P316" s="64">
        <f t="shared" si="28"/>
        <v>7151.9</v>
      </c>
      <c r="Q316" s="62">
        <f t="shared" si="29"/>
        <v>294.92371134020618</v>
      </c>
    </row>
    <row r="317" spans="2:17" x14ac:dyDescent="0.3">
      <c r="B317" s="10">
        <v>4317</v>
      </c>
      <c r="C317" s="6" t="s">
        <v>65</v>
      </c>
      <c r="D317" s="6">
        <v>523</v>
      </c>
      <c r="E317" s="6">
        <v>46</v>
      </c>
      <c r="F317" s="7">
        <v>5</v>
      </c>
      <c r="G317" s="16">
        <v>0.94</v>
      </c>
      <c r="H317" s="19">
        <v>6500</v>
      </c>
      <c r="I317" s="45">
        <f t="shared" si="24"/>
        <v>268.04123711340208</v>
      </c>
      <c r="J317" s="21">
        <f t="shared" si="25"/>
        <v>6110</v>
      </c>
      <c r="K317" s="47">
        <f t="shared" si="26"/>
        <v>251.95876288659792</v>
      </c>
      <c r="L317" s="73">
        <v>2</v>
      </c>
      <c r="M317" s="76">
        <v>6717.25</v>
      </c>
      <c r="N317" s="67">
        <v>277</v>
      </c>
      <c r="O317" s="69">
        <f t="shared" si="27"/>
        <v>0.94</v>
      </c>
      <c r="P317" s="64">
        <f t="shared" si="28"/>
        <v>6314.2149999999992</v>
      </c>
      <c r="Q317" s="62">
        <f t="shared" si="29"/>
        <v>260.38</v>
      </c>
    </row>
    <row r="318" spans="2:17" x14ac:dyDescent="0.3">
      <c r="B318" s="10">
        <v>4318</v>
      </c>
      <c r="C318" s="6" t="s">
        <v>65</v>
      </c>
      <c r="D318" s="6">
        <v>520</v>
      </c>
      <c r="E318" s="6">
        <v>57</v>
      </c>
      <c r="F318" s="7">
        <v>5</v>
      </c>
      <c r="G318" s="16">
        <v>1.42</v>
      </c>
      <c r="H318" s="19">
        <v>7000</v>
      </c>
      <c r="I318" s="45">
        <f t="shared" si="24"/>
        <v>288.65979381443299</v>
      </c>
      <c r="J318" s="21">
        <f t="shared" si="25"/>
        <v>9940</v>
      </c>
      <c r="K318" s="47">
        <f t="shared" si="26"/>
        <v>409.89690721649481</v>
      </c>
      <c r="L318" s="73">
        <v>1</v>
      </c>
      <c r="M318" s="76">
        <v>7056.75</v>
      </c>
      <c r="N318" s="67">
        <v>291</v>
      </c>
      <c r="O318" s="69">
        <f t="shared" si="27"/>
        <v>1.42</v>
      </c>
      <c r="P318" s="64">
        <f t="shared" si="28"/>
        <v>10020.584999999999</v>
      </c>
      <c r="Q318" s="62">
        <f t="shared" si="29"/>
        <v>413.21999999999997</v>
      </c>
    </row>
    <row r="319" spans="2:17" x14ac:dyDescent="0.3">
      <c r="B319" s="10">
        <v>4319</v>
      </c>
      <c r="C319" s="6" t="s">
        <v>65</v>
      </c>
      <c r="D319" s="6">
        <v>520</v>
      </c>
      <c r="E319" s="6">
        <v>35</v>
      </c>
      <c r="F319" s="7">
        <v>5</v>
      </c>
      <c r="G319" s="16">
        <v>0.55000000000000004</v>
      </c>
      <c r="H319" s="19">
        <v>4000</v>
      </c>
      <c r="I319" s="45">
        <f t="shared" si="24"/>
        <v>164.94845360824743</v>
      </c>
      <c r="J319" s="21">
        <f t="shared" si="25"/>
        <v>2200</v>
      </c>
      <c r="K319" s="47">
        <f t="shared" si="26"/>
        <v>90.721649484536101</v>
      </c>
      <c r="L319" s="73">
        <v>2</v>
      </c>
      <c r="M319" s="76">
        <v>4312</v>
      </c>
      <c r="N319" s="67">
        <v>177.81443298969072</v>
      </c>
      <c r="O319" s="69">
        <f t="shared" si="27"/>
        <v>0.55000000000000004</v>
      </c>
      <c r="P319" s="64">
        <f t="shared" si="28"/>
        <v>2371.6000000000004</v>
      </c>
      <c r="Q319" s="62">
        <f t="shared" si="29"/>
        <v>97.797938144329905</v>
      </c>
    </row>
    <row r="320" spans="2:17" x14ac:dyDescent="0.3">
      <c r="B320" s="10">
        <v>4320</v>
      </c>
      <c r="C320" s="6" t="s">
        <v>65</v>
      </c>
      <c r="D320" s="6">
        <v>510</v>
      </c>
      <c r="E320" s="6">
        <v>41</v>
      </c>
      <c r="F320" s="7">
        <v>5</v>
      </c>
      <c r="G320" s="16">
        <v>0.75</v>
      </c>
      <c r="H320" s="19">
        <v>6500</v>
      </c>
      <c r="I320" s="45">
        <f t="shared" si="24"/>
        <v>268.04123711340208</v>
      </c>
      <c r="J320" s="21">
        <f t="shared" si="25"/>
        <v>4875</v>
      </c>
      <c r="K320" s="47">
        <f t="shared" si="26"/>
        <v>201.03092783505156</v>
      </c>
      <c r="L320" s="73">
        <v>1</v>
      </c>
      <c r="M320" s="76">
        <v>6717.25</v>
      </c>
      <c r="N320" s="67">
        <v>277</v>
      </c>
      <c r="O320" s="69">
        <f t="shared" si="27"/>
        <v>0.75</v>
      </c>
      <c r="P320" s="64">
        <f t="shared" si="28"/>
        <v>5037.9375</v>
      </c>
      <c r="Q320" s="62">
        <f t="shared" si="29"/>
        <v>207.75</v>
      </c>
    </row>
    <row r="321" spans="2:17" x14ac:dyDescent="0.3">
      <c r="B321" s="10">
        <v>4321</v>
      </c>
      <c r="C321" s="6" t="s">
        <v>65</v>
      </c>
      <c r="D321" s="6">
        <v>510</v>
      </c>
      <c r="E321" s="6">
        <v>38</v>
      </c>
      <c r="F321" s="7">
        <v>5</v>
      </c>
      <c r="G321" s="16">
        <v>0.65</v>
      </c>
      <c r="H321" s="19">
        <v>5000</v>
      </c>
      <c r="I321" s="45">
        <f t="shared" si="24"/>
        <v>206.18556701030928</v>
      </c>
      <c r="J321" s="21">
        <f t="shared" si="25"/>
        <v>3250</v>
      </c>
      <c r="K321" s="47">
        <f t="shared" si="26"/>
        <v>134.02061855670104</v>
      </c>
      <c r="L321" s="73">
        <v>1</v>
      </c>
      <c r="M321" s="76">
        <v>5504.75</v>
      </c>
      <c r="N321" s="67">
        <v>227</v>
      </c>
      <c r="O321" s="69">
        <f t="shared" si="27"/>
        <v>0.65</v>
      </c>
      <c r="P321" s="64">
        <f t="shared" si="28"/>
        <v>3578.0875000000001</v>
      </c>
      <c r="Q321" s="62">
        <f t="shared" si="29"/>
        <v>147.55000000000001</v>
      </c>
    </row>
    <row r="322" spans="2:17" x14ac:dyDescent="0.3">
      <c r="B322" s="10">
        <v>4322</v>
      </c>
      <c r="C322" s="6" t="s">
        <v>65</v>
      </c>
      <c r="D322" s="6">
        <v>510</v>
      </c>
      <c r="E322" s="6">
        <v>36</v>
      </c>
      <c r="F322" s="7">
        <v>5</v>
      </c>
      <c r="G322" s="16">
        <v>0.59</v>
      </c>
      <c r="H322" s="19">
        <v>5500</v>
      </c>
      <c r="I322" s="45">
        <f t="shared" si="24"/>
        <v>226.8041237113402</v>
      </c>
      <c r="J322" s="21">
        <f t="shared" si="25"/>
        <v>3245</v>
      </c>
      <c r="K322" s="47">
        <f t="shared" si="26"/>
        <v>133.81443298969072</v>
      </c>
      <c r="L322" s="73">
        <v>2</v>
      </c>
      <c r="M322" s="76">
        <v>7735.75</v>
      </c>
      <c r="N322" s="67">
        <v>319</v>
      </c>
      <c r="O322" s="69">
        <f t="shared" si="27"/>
        <v>0.59</v>
      </c>
      <c r="P322" s="64">
        <f t="shared" si="28"/>
        <v>4564.0924999999997</v>
      </c>
      <c r="Q322" s="62">
        <f t="shared" si="29"/>
        <v>188.20999999999998</v>
      </c>
    </row>
    <row r="323" spans="2:17" x14ac:dyDescent="0.3">
      <c r="B323" s="10">
        <v>4323</v>
      </c>
      <c r="C323" s="6" t="s">
        <v>65</v>
      </c>
      <c r="D323" s="6">
        <v>515</v>
      </c>
      <c r="E323" s="6">
        <v>31</v>
      </c>
      <c r="F323" s="7">
        <v>5</v>
      </c>
      <c r="G323" s="16">
        <v>0.44</v>
      </c>
      <c r="H323" s="19">
        <v>5500</v>
      </c>
      <c r="I323" s="45">
        <f t="shared" si="24"/>
        <v>226.8041237113402</v>
      </c>
      <c r="J323" s="21">
        <f t="shared" si="25"/>
        <v>2420</v>
      </c>
      <c r="K323" s="47">
        <f t="shared" si="26"/>
        <v>99.793814432989691</v>
      </c>
      <c r="L323" s="73">
        <v>2</v>
      </c>
      <c r="M323" s="76">
        <v>7493.25</v>
      </c>
      <c r="N323" s="67">
        <v>309</v>
      </c>
      <c r="O323" s="69">
        <f t="shared" si="27"/>
        <v>0.44</v>
      </c>
      <c r="P323" s="64">
        <f t="shared" si="28"/>
        <v>3297.03</v>
      </c>
      <c r="Q323" s="62">
        <f t="shared" si="29"/>
        <v>135.96</v>
      </c>
    </row>
    <row r="324" spans="2:17" x14ac:dyDescent="0.3">
      <c r="B324" s="10">
        <v>4324</v>
      </c>
      <c r="C324" s="6" t="s">
        <v>65</v>
      </c>
      <c r="D324" s="6">
        <v>515</v>
      </c>
      <c r="E324" s="6">
        <v>35</v>
      </c>
      <c r="F324" s="7">
        <v>5</v>
      </c>
      <c r="G324" s="16">
        <v>0.55000000000000004</v>
      </c>
      <c r="H324" s="19">
        <v>6000</v>
      </c>
      <c r="I324" s="45">
        <f t="shared" si="24"/>
        <v>247.42268041237114</v>
      </c>
      <c r="J324" s="21">
        <f t="shared" si="25"/>
        <v>3300.0000000000005</v>
      </c>
      <c r="K324" s="47">
        <f t="shared" si="26"/>
        <v>136.08247422680412</v>
      </c>
      <c r="L324" s="73">
        <v>2</v>
      </c>
      <c r="M324" s="76">
        <v>7493.25</v>
      </c>
      <c r="N324" s="67">
        <v>309</v>
      </c>
      <c r="O324" s="69">
        <f t="shared" si="27"/>
        <v>0.55000000000000004</v>
      </c>
      <c r="P324" s="64">
        <f t="shared" si="28"/>
        <v>4121.2875000000004</v>
      </c>
      <c r="Q324" s="62">
        <f t="shared" si="29"/>
        <v>169.95000000000002</v>
      </c>
    </row>
    <row r="325" spans="2:17" x14ac:dyDescent="0.3">
      <c r="B325" s="10">
        <v>4325</v>
      </c>
      <c r="C325" s="6" t="s">
        <v>65</v>
      </c>
      <c r="D325" s="6">
        <v>515</v>
      </c>
      <c r="E325" s="6">
        <v>39</v>
      </c>
      <c r="F325" s="7">
        <v>5</v>
      </c>
      <c r="G325" s="16">
        <v>0.68</v>
      </c>
      <c r="H325" s="19">
        <v>6000</v>
      </c>
      <c r="I325" s="45">
        <f t="shared" si="24"/>
        <v>247.42268041237114</v>
      </c>
      <c r="J325" s="21">
        <f t="shared" si="25"/>
        <v>4080.0000000000005</v>
      </c>
      <c r="K325" s="47">
        <f t="shared" si="26"/>
        <v>168.2474226804124</v>
      </c>
      <c r="L325" s="73">
        <v>2</v>
      </c>
      <c r="M325" s="76">
        <v>6232.25</v>
      </c>
      <c r="N325" s="67">
        <v>257</v>
      </c>
      <c r="O325" s="69">
        <f t="shared" si="27"/>
        <v>0.68</v>
      </c>
      <c r="P325" s="64">
        <f t="shared" si="28"/>
        <v>4237.93</v>
      </c>
      <c r="Q325" s="62">
        <f t="shared" si="29"/>
        <v>174.76000000000002</v>
      </c>
    </row>
    <row r="326" spans="2:17" x14ac:dyDescent="0.3">
      <c r="B326" s="10">
        <v>4326</v>
      </c>
      <c r="C326" s="6" t="s">
        <v>65</v>
      </c>
      <c r="D326" s="6">
        <v>510</v>
      </c>
      <c r="E326" s="6">
        <v>44</v>
      </c>
      <c r="F326" s="7">
        <v>5</v>
      </c>
      <c r="G326" s="16">
        <v>0.86</v>
      </c>
      <c r="H326" s="19">
        <v>6500</v>
      </c>
      <c r="I326" s="45">
        <f t="shared" si="24"/>
        <v>268.04123711340208</v>
      </c>
      <c r="J326" s="21">
        <f t="shared" si="25"/>
        <v>5590</v>
      </c>
      <c r="K326" s="47">
        <f t="shared" si="26"/>
        <v>230.51546391752578</v>
      </c>
      <c r="L326" s="73">
        <v>3</v>
      </c>
      <c r="M326" s="76">
        <v>9190.75</v>
      </c>
      <c r="N326" s="67">
        <v>379</v>
      </c>
      <c r="O326" s="69">
        <f t="shared" si="27"/>
        <v>0.86</v>
      </c>
      <c r="P326" s="64">
        <f t="shared" si="28"/>
        <v>7904.0450000000001</v>
      </c>
      <c r="Q326" s="62">
        <f t="shared" si="29"/>
        <v>325.94</v>
      </c>
    </row>
    <row r="327" spans="2:17" x14ac:dyDescent="0.3">
      <c r="B327" s="10">
        <v>4327</v>
      </c>
      <c r="C327" s="6" t="s">
        <v>65</v>
      </c>
      <c r="D327" s="6">
        <v>515</v>
      </c>
      <c r="E327" s="6">
        <v>45</v>
      </c>
      <c r="F327" s="7">
        <v>5</v>
      </c>
      <c r="G327" s="16">
        <v>0.9</v>
      </c>
      <c r="H327" s="19">
        <v>7000</v>
      </c>
      <c r="I327" s="45">
        <f t="shared" si="24"/>
        <v>288.65979381443299</v>
      </c>
      <c r="J327" s="21">
        <f t="shared" si="25"/>
        <v>6300</v>
      </c>
      <c r="K327" s="47">
        <f t="shared" si="26"/>
        <v>259.79381443298968</v>
      </c>
      <c r="L327" s="73">
        <v>3</v>
      </c>
      <c r="M327" s="76">
        <v>9190.75</v>
      </c>
      <c r="N327" s="67">
        <v>379</v>
      </c>
      <c r="O327" s="69">
        <f t="shared" si="27"/>
        <v>0.9</v>
      </c>
      <c r="P327" s="64">
        <f t="shared" si="28"/>
        <v>8271.6750000000011</v>
      </c>
      <c r="Q327" s="62">
        <f t="shared" si="29"/>
        <v>341.1</v>
      </c>
    </row>
    <row r="328" spans="2:17" x14ac:dyDescent="0.3">
      <c r="B328" s="10">
        <v>4328</v>
      </c>
      <c r="C328" s="6" t="s">
        <v>65</v>
      </c>
      <c r="D328" s="6">
        <v>510</v>
      </c>
      <c r="E328" s="6">
        <v>37</v>
      </c>
      <c r="F328" s="7">
        <v>5</v>
      </c>
      <c r="G328" s="16">
        <v>0.62</v>
      </c>
      <c r="H328" s="19">
        <v>6500</v>
      </c>
      <c r="I328" s="45">
        <f t="shared" ref="I328:I391" si="30">H328/$E$3</f>
        <v>268.04123711340208</v>
      </c>
      <c r="J328" s="21">
        <f t="shared" ref="J328:J391" si="31">H328*G328</f>
        <v>4030</v>
      </c>
      <c r="K328" s="47">
        <f t="shared" ref="K328:K391" si="32">I328*G328</f>
        <v>166.18556701030928</v>
      </c>
      <c r="L328" s="73">
        <v>3</v>
      </c>
      <c r="M328" s="76">
        <v>8269.25</v>
      </c>
      <c r="N328" s="67">
        <v>341</v>
      </c>
      <c r="O328" s="69">
        <f t="shared" ref="O328:O391" si="33">IF(L328&gt;0,G328,"")</f>
        <v>0.62</v>
      </c>
      <c r="P328" s="64">
        <f t="shared" ref="P328:P391" si="34">IFERROR(G328*M328,"")</f>
        <v>5126.9350000000004</v>
      </c>
      <c r="Q328" s="62">
        <f t="shared" ref="Q328:Q391" si="35">IFERROR(G328*N328,"")</f>
        <v>211.42</v>
      </c>
    </row>
    <row r="329" spans="2:17" x14ac:dyDescent="0.3">
      <c r="B329" s="10">
        <v>4329</v>
      </c>
      <c r="C329" s="6" t="s">
        <v>65</v>
      </c>
      <c r="D329" s="6">
        <v>515</v>
      </c>
      <c r="E329" s="6">
        <v>32</v>
      </c>
      <c r="F329" s="7">
        <v>5</v>
      </c>
      <c r="G329" s="16">
        <v>0.47</v>
      </c>
      <c r="H329" s="19">
        <v>3500</v>
      </c>
      <c r="I329" s="45">
        <f t="shared" si="30"/>
        <v>144.32989690721649</v>
      </c>
      <c r="J329" s="21">
        <f t="shared" si="31"/>
        <v>1645</v>
      </c>
      <c r="K329" s="47">
        <f t="shared" si="32"/>
        <v>67.835051546391753</v>
      </c>
      <c r="L329" s="73">
        <v>1</v>
      </c>
      <c r="M329" s="76">
        <v>3901</v>
      </c>
      <c r="N329" s="67">
        <v>160.86597938144331</v>
      </c>
      <c r="O329" s="69">
        <f t="shared" si="33"/>
        <v>0.47</v>
      </c>
      <c r="P329" s="64">
        <f t="shared" si="34"/>
        <v>1833.4699999999998</v>
      </c>
      <c r="Q329" s="62">
        <f t="shared" si="35"/>
        <v>75.607010309278351</v>
      </c>
    </row>
    <row r="330" spans="2:17" x14ac:dyDescent="0.3">
      <c r="B330" s="10">
        <v>4330</v>
      </c>
      <c r="C330" s="6" t="s">
        <v>65</v>
      </c>
      <c r="D330" s="6">
        <v>510</v>
      </c>
      <c r="E330" s="6">
        <v>44</v>
      </c>
      <c r="F330" s="7">
        <v>5</v>
      </c>
      <c r="G330" s="16">
        <v>0.86</v>
      </c>
      <c r="H330" s="19">
        <v>6500</v>
      </c>
      <c r="I330" s="45">
        <f t="shared" si="30"/>
        <v>268.04123711340208</v>
      </c>
      <c r="J330" s="21">
        <f t="shared" si="31"/>
        <v>5590</v>
      </c>
      <c r="K330" s="47">
        <f t="shared" si="32"/>
        <v>230.51546391752578</v>
      </c>
      <c r="L330" s="73">
        <v>3</v>
      </c>
      <c r="M330" s="76">
        <v>10160.75</v>
      </c>
      <c r="N330" s="67">
        <v>419</v>
      </c>
      <c r="O330" s="69">
        <f t="shared" si="33"/>
        <v>0.86</v>
      </c>
      <c r="P330" s="64">
        <f t="shared" si="34"/>
        <v>8738.244999999999</v>
      </c>
      <c r="Q330" s="62">
        <f t="shared" si="35"/>
        <v>360.34</v>
      </c>
    </row>
    <row r="331" spans="2:17" x14ac:dyDescent="0.3">
      <c r="B331" s="10">
        <v>4331</v>
      </c>
      <c r="C331" s="6" t="s">
        <v>65</v>
      </c>
      <c r="D331" s="6">
        <v>515</v>
      </c>
      <c r="E331" s="6">
        <v>38</v>
      </c>
      <c r="F331" s="7">
        <v>5</v>
      </c>
      <c r="G331" s="16">
        <v>0.65</v>
      </c>
      <c r="H331" s="19">
        <v>6000</v>
      </c>
      <c r="I331" s="45">
        <f t="shared" si="30"/>
        <v>247.42268041237114</v>
      </c>
      <c r="J331" s="21">
        <f t="shared" si="31"/>
        <v>3900</v>
      </c>
      <c r="K331" s="47">
        <f t="shared" si="32"/>
        <v>160.82474226804123</v>
      </c>
      <c r="L331" s="73">
        <v>3</v>
      </c>
      <c r="M331" s="76">
        <v>6232.25</v>
      </c>
      <c r="N331" s="67">
        <v>257</v>
      </c>
      <c r="O331" s="69">
        <f t="shared" si="33"/>
        <v>0.65</v>
      </c>
      <c r="P331" s="64">
        <f t="shared" si="34"/>
        <v>4050.9625000000001</v>
      </c>
      <c r="Q331" s="62">
        <f t="shared" si="35"/>
        <v>167.05</v>
      </c>
    </row>
    <row r="332" spans="2:17" x14ac:dyDescent="0.3">
      <c r="B332" s="10">
        <v>4332</v>
      </c>
      <c r="C332" s="6" t="s">
        <v>65</v>
      </c>
      <c r="D332" s="6">
        <v>510</v>
      </c>
      <c r="E332" s="6">
        <v>36</v>
      </c>
      <c r="F332" s="7">
        <v>5</v>
      </c>
      <c r="G332" s="16">
        <v>0.59</v>
      </c>
      <c r="H332" s="19">
        <v>6500</v>
      </c>
      <c r="I332" s="45">
        <f t="shared" si="30"/>
        <v>268.04123711340208</v>
      </c>
      <c r="J332" s="21">
        <f t="shared" si="31"/>
        <v>3835</v>
      </c>
      <c r="K332" s="47">
        <f t="shared" si="32"/>
        <v>158.14432989690721</v>
      </c>
      <c r="L332" s="73">
        <v>4</v>
      </c>
      <c r="M332" s="76">
        <v>6717.25</v>
      </c>
      <c r="N332" s="67">
        <v>277</v>
      </c>
      <c r="O332" s="69">
        <f t="shared" si="33"/>
        <v>0.59</v>
      </c>
      <c r="P332" s="64">
        <f t="shared" si="34"/>
        <v>3963.1774999999998</v>
      </c>
      <c r="Q332" s="62">
        <f t="shared" si="35"/>
        <v>163.42999999999998</v>
      </c>
    </row>
    <row r="333" spans="2:17" x14ac:dyDescent="0.3">
      <c r="B333" s="10">
        <v>4333</v>
      </c>
      <c r="C333" s="6" t="s">
        <v>65</v>
      </c>
      <c r="D333" s="6">
        <v>505</v>
      </c>
      <c r="E333" s="6">
        <v>42</v>
      </c>
      <c r="F333" s="7">
        <v>5</v>
      </c>
      <c r="G333" s="16">
        <v>0.79</v>
      </c>
      <c r="H333" s="19">
        <v>6500</v>
      </c>
      <c r="I333" s="45">
        <f t="shared" si="30"/>
        <v>268.04123711340208</v>
      </c>
      <c r="J333" s="21">
        <f t="shared" si="31"/>
        <v>5135</v>
      </c>
      <c r="K333" s="47">
        <f t="shared" si="32"/>
        <v>211.75257731958766</v>
      </c>
      <c r="L333" s="73">
        <v>4</v>
      </c>
      <c r="M333" s="76">
        <v>7008.25</v>
      </c>
      <c r="N333" s="67">
        <v>289</v>
      </c>
      <c r="O333" s="69">
        <f t="shared" si="33"/>
        <v>0.79</v>
      </c>
      <c r="P333" s="64">
        <f t="shared" si="34"/>
        <v>5536.5174999999999</v>
      </c>
      <c r="Q333" s="62">
        <f t="shared" si="35"/>
        <v>228.31</v>
      </c>
    </row>
    <row r="334" spans="2:17" x14ac:dyDescent="0.3">
      <c r="B334" s="10">
        <v>4334</v>
      </c>
      <c r="C334" s="6" t="s">
        <v>65</v>
      </c>
      <c r="D334" s="6">
        <v>510</v>
      </c>
      <c r="E334" s="6">
        <v>37</v>
      </c>
      <c r="F334" s="7">
        <v>5</v>
      </c>
      <c r="G334" s="16">
        <v>0.62</v>
      </c>
      <c r="H334" s="19">
        <v>4000</v>
      </c>
      <c r="I334" s="45">
        <f t="shared" si="30"/>
        <v>164.94845360824743</v>
      </c>
      <c r="J334" s="21">
        <f t="shared" si="31"/>
        <v>2480</v>
      </c>
      <c r="K334" s="47">
        <f t="shared" si="32"/>
        <v>102.26804123711341</v>
      </c>
      <c r="L334" s="73">
        <v>2</v>
      </c>
      <c r="M334" s="76">
        <v>4100</v>
      </c>
      <c r="N334" s="67">
        <v>169.0721649484536</v>
      </c>
      <c r="O334" s="69">
        <f t="shared" si="33"/>
        <v>0.62</v>
      </c>
      <c r="P334" s="64">
        <f t="shared" si="34"/>
        <v>2542</v>
      </c>
      <c r="Q334" s="62">
        <f t="shared" si="35"/>
        <v>104.82474226804123</v>
      </c>
    </row>
    <row r="335" spans="2:17" x14ac:dyDescent="0.3">
      <c r="B335" s="10">
        <v>4335</v>
      </c>
      <c r="C335" s="6" t="s">
        <v>65</v>
      </c>
      <c r="D335" s="6">
        <v>510</v>
      </c>
      <c r="E335" s="6">
        <v>34</v>
      </c>
      <c r="F335" s="7">
        <v>5</v>
      </c>
      <c r="G335" s="16">
        <v>0.52</v>
      </c>
      <c r="H335" s="19">
        <v>5000</v>
      </c>
      <c r="I335" s="45">
        <f t="shared" si="30"/>
        <v>206.18556701030928</v>
      </c>
      <c r="J335" s="21">
        <f t="shared" si="31"/>
        <v>2600</v>
      </c>
      <c r="K335" s="47">
        <f t="shared" si="32"/>
        <v>107.21649484536083</v>
      </c>
      <c r="L335" s="73">
        <v>1</v>
      </c>
      <c r="M335" s="76">
        <v>4501</v>
      </c>
      <c r="N335" s="67">
        <v>185.60824742268042</v>
      </c>
      <c r="O335" s="69">
        <f t="shared" si="33"/>
        <v>0.52</v>
      </c>
      <c r="P335" s="64">
        <f t="shared" si="34"/>
        <v>2340.52</v>
      </c>
      <c r="Q335" s="62">
        <f t="shared" si="35"/>
        <v>96.516288659793815</v>
      </c>
    </row>
    <row r="336" spans="2:17" x14ac:dyDescent="0.3">
      <c r="B336" s="10">
        <v>4336</v>
      </c>
      <c r="C336" s="6" t="s">
        <v>65</v>
      </c>
      <c r="D336" s="6">
        <v>515</v>
      </c>
      <c r="E336" s="6">
        <v>42</v>
      </c>
      <c r="F336" s="7">
        <v>5</v>
      </c>
      <c r="G336" s="16">
        <v>0.79</v>
      </c>
      <c r="H336" s="19">
        <v>6500</v>
      </c>
      <c r="I336" s="45">
        <f t="shared" si="30"/>
        <v>268.04123711340208</v>
      </c>
      <c r="J336" s="21">
        <f t="shared" si="31"/>
        <v>5135</v>
      </c>
      <c r="K336" s="47">
        <f t="shared" si="32"/>
        <v>211.75257731958766</v>
      </c>
      <c r="L336" s="73">
        <v>4</v>
      </c>
      <c r="M336" s="76">
        <v>8948.25</v>
      </c>
      <c r="N336" s="67">
        <v>369</v>
      </c>
      <c r="O336" s="69">
        <f t="shared" si="33"/>
        <v>0.79</v>
      </c>
      <c r="P336" s="64">
        <f t="shared" si="34"/>
        <v>7069.1175000000003</v>
      </c>
      <c r="Q336" s="62">
        <f t="shared" si="35"/>
        <v>291.51</v>
      </c>
    </row>
    <row r="337" spans="2:17" x14ac:dyDescent="0.3">
      <c r="B337" s="10">
        <v>4337</v>
      </c>
      <c r="C337" s="6" t="s">
        <v>65</v>
      </c>
      <c r="D337" s="6">
        <v>520</v>
      </c>
      <c r="E337" s="6">
        <v>39</v>
      </c>
      <c r="F337" s="7">
        <v>5</v>
      </c>
      <c r="G337" s="16">
        <v>0.68</v>
      </c>
      <c r="H337" s="19">
        <v>6500</v>
      </c>
      <c r="I337" s="45">
        <f t="shared" si="30"/>
        <v>268.04123711340208</v>
      </c>
      <c r="J337" s="21">
        <f t="shared" si="31"/>
        <v>4420</v>
      </c>
      <c r="K337" s="47">
        <f t="shared" si="32"/>
        <v>182.26804123711344</v>
      </c>
      <c r="L337" s="73">
        <v>3</v>
      </c>
      <c r="M337" s="76">
        <v>8220.75</v>
      </c>
      <c r="N337" s="67">
        <v>339</v>
      </c>
      <c r="O337" s="69">
        <f t="shared" si="33"/>
        <v>0.68</v>
      </c>
      <c r="P337" s="64">
        <f t="shared" si="34"/>
        <v>5590.1100000000006</v>
      </c>
      <c r="Q337" s="62">
        <f t="shared" si="35"/>
        <v>230.52</v>
      </c>
    </row>
    <row r="338" spans="2:17" x14ac:dyDescent="0.3">
      <c r="B338" s="10">
        <v>4338</v>
      </c>
      <c r="C338" s="6" t="s">
        <v>65</v>
      </c>
      <c r="D338" s="6">
        <v>520</v>
      </c>
      <c r="E338" s="6">
        <v>35</v>
      </c>
      <c r="F338" s="7">
        <v>5</v>
      </c>
      <c r="G338" s="16">
        <v>0.55000000000000004</v>
      </c>
      <c r="H338" s="19">
        <v>5500</v>
      </c>
      <c r="I338" s="45">
        <f t="shared" si="30"/>
        <v>226.8041237113402</v>
      </c>
      <c r="J338" s="21">
        <f t="shared" si="31"/>
        <v>3025.0000000000005</v>
      </c>
      <c r="K338" s="47">
        <f t="shared" si="32"/>
        <v>124.74226804123712</v>
      </c>
      <c r="L338" s="73">
        <v>2</v>
      </c>
      <c r="M338" s="76">
        <v>6280.75</v>
      </c>
      <c r="N338" s="67">
        <v>259</v>
      </c>
      <c r="O338" s="69">
        <f t="shared" si="33"/>
        <v>0.55000000000000004</v>
      </c>
      <c r="P338" s="64">
        <f t="shared" si="34"/>
        <v>3454.4125000000004</v>
      </c>
      <c r="Q338" s="62">
        <f t="shared" si="35"/>
        <v>142.45000000000002</v>
      </c>
    </row>
    <row r="339" spans="2:17" x14ac:dyDescent="0.3">
      <c r="B339" s="10">
        <v>4339</v>
      </c>
      <c r="C339" s="6" t="s">
        <v>65</v>
      </c>
      <c r="D339" s="6">
        <v>518</v>
      </c>
      <c r="E339" s="6">
        <v>42</v>
      </c>
      <c r="F339" s="7">
        <v>5</v>
      </c>
      <c r="G339" s="16">
        <v>0.79</v>
      </c>
      <c r="H339" s="19">
        <v>5000</v>
      </c>
      <c r="I339" s="45">
        <f t="shared" si="30"/>
        <v>206.18556701030928</v>
      </c>
      <c r="J339" s="21">
        <f t="shared" si="31"/>
        <v>3950</v>
      </c>
      <c r="K339" s="47">
        <f t="shared" si="32"/>
        <v>162.88659793814435</v>
      </c>
      <c r="L339" s="73">
        <v>3</v>
      </c>
      <c r="M339" s="76">
        <v>5504.75</v>
      </c>
      <c r="N339" s="67">
        <v>227</v>
      </c>
      <c r="O339" s="69">
        <f t="shared" si="33"/>
        <v>0.79</v>
      </c>
      <c r="P339" s="64">
        <f t="shared" si="34"/>
        <v>4348.7525000000005</v>
      </c>
      <c r="Q339" s="62">
        <f t="shared" si="35"/>
        <v>179.33</v>
      </c>
    </row>
    <row r="340" spans="2:17" x14ac:dyDescent="0.3">
      <c r="B340" s="10">
        <v>4340</v>
      </c>
      <c r="C340" s="6" t="s">
        <v>67</v>
      </c>
      <c r="D340" s="6">
        <v>408</v>
      </c>
      <c r="E340" s="6">
        <v>50</v>
      </c>
      <c r="F340" s="7">
        <v>4</v>
      </c>
      <c r="G340" s="16">
        <v>0.87</v>
      </c>
      <c r="H340" s="19">
        <v>3800</v>
      </c>
      <c r="I340" s="45">
        <f t="shared" si="30"/>
        <v>156.70103092783506</v>
      </c>
      <c r="J340" s="21">
        <f t="shared" si="31"/>
        <v>3306</v>
      </c>
      <c r="K340" s="47">
        <f t="shared" si="32"/>
        <v>136.32989690721649</v>
      </c>
      <c r="L340" s="73">
        <v>0</v>
      </c>
      <c r="M340" s="76" t="s">
        <v>39</v>
      </c>
      <c r="N340" s="67" t="s">
        <v>39</v>
      </c>
      <c r="O340" s="69" t="str">
        <f t="shared" si="33"/>
        <v/>
      </c>
      <c r="P340" s="64" t="str">
        <f t="shared" si="34"/>
        <v/>
      </c>
      <c r="Q340" s="62" t="str">
        <f t="shared" si="35"/>
        <v/>
      </c>
    </row>
    <row r="341" spans="2:17" x14ac:dyDescent="0.3">
      <c r="B341" s="10">
        <v>4341</v>
      </c>
      <c r="C341" s="6" t="s">
        <v>67</v>
      </c>
      <c r="D341" s="6">
        <v>419</v>
      </c>
      <c r="E341" s="6">
        <v>53</v>
      </c>
      <c r="F341" s="7">
        <v>4</v>
      </c>
      <c r="G341" s="16">
        <v>0.97</v>
      </c>
      <c r="H341" s="19">
        <v>3800</v>
      </c>
      <c r="I341" s="45">
        <f t="shared" si="30"/>
        <v>156.70103092783506</v>
      </c>
      <c r="J341" s="21">
        <f t="shared" si="31"/>
        <v>3686</v>
      </c>
      <c r="K341" s="47">
        <f t="shared" si="32"/>
        <v>152</v>
      </c>
      <c r="L341" s="73">
        <v>0</v>
      </c>
      <c r="M341" s="76" t="s">
        <v>39</v>
      </c>
      <c r="N341" s="67" t="s">
        <v>39</v>
      </c>
      <c r="O341" s="69" t="str">
        <f t="shared" si="33"/>
        <v/>
      </c>
      <c r="P341" s="64" t="str">
        <f t="shared" si="34"/>
        <v/>
      </c>
      <c r="Q341" s="62" t="str">
        <f t="shared" si="35"/>
        <v/>
      </c>
    </row>
    <row r="342" spans="2:17" x14ac:dyDescent="0.3">
      <c r="B342" s="10">
        <v>4342</v>
      </c>
      <c r="C342" s="6" t="s">
        <v>67</v>
      </c>
      <c r="D342" s="6">
        <v>417</v>
      </c>
      <c r="E342" s="6">
        <v>52</v>
      </c>
      <c r="F342" s="7">
        <v>4</v>
      </c>
      <c r="G342" s="16">
        <v>0.94</v>
      </c>
      <c r="H342" s="19">
        <v>4000</v>
      </c>
      <c r="I342" s="45">
        <f t="shared" si="30"/>
        <v>164.94845360824743</v>
      </c>
      <c r="J342" s="21">
        <f t="shared" si="31"/>
        <v>3760</v>
      </c>
      <c r="K342" s="47">
        <f t="shared" si="32"/>
        <v>155.05154639175257</v>
      </c>
      <c r="L342" s="73">
        <v>1</v>
      </c>
      <c r="M342" s="76">
        <v>4100</v>
      </c>
      <c r="N342" s="67">
        <v>169.0721649484536</v>
      </c>
      <c r="O342" s="69">
        <f t="shared" si="33"/>
        <v>0.94</v>
      </c>
      <c r="P342" s="64">
        <f t="shared" si="34"/>
        <v>3854</v>
      </c>
      <c r="Q342" s="62">
        <f t="shared" si="35"/>
        <v>158.92783505154637</v>
      </c>
    </row>
    <row r="343" spans="2:17" x14ac:dyDescent="0.3">
      <c r="B343" s="10">
        <v>4343</v>
      </c>
      <c r="C343" s="6" t="s">
        <v>67</v>
      </c>
      <c r="D343" s="6">
        <v>417</v>
      </c>
      <c r="E343" s="6">
        <v>56</v>
      </c>
      <c r="F343" s="7">
        <v>4</v>
      </c>
      <c r="G343" s="16">
        <v>1.08</v>
      </c>
      <c r="H343" s="19">
        <v>4000</v>
      </c>
      <c r="I343" s="45">
        <f t="shared" si="30"/>
        <v>164.94845360824743</v>
      </c>
      <c r="J343" s="21">
        <f t="shared" si="31"/>
        <v>4320</v>
      </c>
      <c r="K343" s="47">
        <f t="shared" si="32"/>
        <v>178.14432989690724</v>
      </c>
      <c r="L343" s="73">
        <v>1</v>
      </c>
      <c r="M343" s="76">
        <v>4100</v>
      </c>
      <c r="N343" s="67">
        <v>169.0721649484536</v>
      </c>
      <c r="O343" s="69">
        <f t="shared" si="33"/>
        <v>1.08</v>
      </c>
      <c r="P343" s="64">
        <f t="shared" si="34"/>
        <v>4428</v>
      </c>
      <c r="Q343" s="62">
        <f t="shared" si="35"/>
        <v>182.5979381443299</v>
      </c>
    </row>
    <row r="344" spans="2:17" x14ac:dyDescent="0.3">
      <c r="B344" s="10">
        <v>4344</v>
      </c>
      <c r="C344" s="6" t="s">
        <v>67</v>
      </c>
      <c r="D344" s="6">
        <v>415</v>
      </c>
      <c r="E344" s="6">
        <v>45</v>
      </c>
      <c r="F344" s="7">
        <v>4</v>
      </c>
      <c r="G344" s="16">
        <v>0.71</v>
      </c>
      <c r="H344" s="19">
        <v>3600</v>
      </c>
      <c r="I344" s="45">
        <f t="shared" si="30"/>
        <v>148.45360824742269</v>
      </c>
      <c r="J344" s="21">
        <f t="shared" si="31"/>
        <v>2556</v>
      </c>
      <c r="K344" s="47">
        <f t="shared" si="32"/>
        <v>105.40206185567011</v>
      </c>
      <c r="L344" s="73">
        <v>0</v>
      </c>
      <c r="M344" s="76" t="s">
        <v>39</v>
      </c>
      <c r="N344" s="67" t="s">
        <v>39</v>
      </c>
      <c r="O344" s="69" t="str">
        <f t="shared" si="33"/>
        <v/>
      </c>
      <c r="P344" s="64" t="str">
        <f t="shared" si="34"/>
        <v/>
      </c>
      <c r="Q344" s="62" t="str">
        <f t="shared" si="35"/>
        <v/>
      </c>
    </row>
    <row r="345" spans="2:17" x14ac:dyDescent="0.3">
      <c r="B345" s="10">
        <v>4345</v>
      </c>
      <c r="C345" s="6" t="s">
        <v>67</v>
      </c>
      <c r="D345" s="6">
        <v>424</v>
      </c>
      <c r="E345" s="6">
        <v>49</v>
      </c>
      <c r="F345" s="7">
        <v>4</v>
      </c>
      <c r="G345" s="16">
        <v>0.84</v>
      </c>
      <c r="H345" s="19">
        <v>3600</v>
      </c>
      <c r="I345" s="45">
        <f t="shared" si="30"/>
        <v>148.45360824742269</v>
      </c>
      <c r="J345" s="21">
        <f t="shared" si="31"/>
        <v>3024</v>
      </c>
      <c r="K345" s="47">
        <f t="shared" si="32"/>
        <v>124.70103092783506</v>
      </c>
      <c r="L345" s="73">
        <v>0</v>
      </c>
      <c r="M345" s="76" t="s">
        <v>39</v>
      </c>
      <c r="N345" s="67" t="s">
        <v>39</v>
      </c>
      <c r="O345" s="69" t="str">
        <f t="shared" si="33"/>
        <v/>
      </c>
      <c r="P345" s="64" t="str">
        <f t="shared" si="34"/>
        <v/>
      </c>
      <c r="Q345" s="62" t="str">
        <f t="shared" si="35"/>
        <v/>
      </c>
    </row>
    <row r="346" spans="2:17" x14ac:dyDescent="0.3">
      <c r="B346" s="10">
        <v>4346</v>
      </c>
      <c r="C346" s="6" t="s">
        <v>67</v>
      </c>
      <c r="D346" s="6">
        <v>419</v>
      </c>
      <c r="E346" s="6">
        <v>43</v>
      </c>
      <c r="F346" s="7">
        <v>4</v>
      </c>
      <c r="G346" s="16">
        <v>0.65</v>
      </c>
      <c r="H346" s="19">
        <v>3600</v>
      </c>
      <c r="I346" s="45">
        <f t="shared" si="30"/>
        <v>148.45360824742269</v>
      </c>
      <c r="J346" s="21">
        <f t="shared" si="31"/>
        <v>2340</v>
      </c>
      <c r="K346" s="47">
        <f t="shared" si="32"/>
        <v>96.494845360824755</v>
      </c>
      <c r="L346" s="73">
        <v>0</v>
      </c>
      <c r="M346" s="76" t="s">
        <v>39</v>
      </c>
      <c r="N346" s="67" t="s">
        <v>39</v>
      </c>
      <c r="O346" s="69" t="str">
        <f t="shared" si="33"/>
        <v/>
      </c>
      <c r="P346" s="64" t="str">
        <f t="shared" si="34"/>
        <v/>
      </c>
      <c r="Q346" s="62" t="str">
        <f t="shared" si="35"/>
        <v/>
      </c>
    </row>
    <row r="347" spans="2:17" x14ac:dyDescent="0.3">
      <c r="B347" s="10">
        <v>4347</v>
      </c>
      <c r="C347" s="6" t="s">
        <v>67</v>
      </c>
      <c r="D347" s="6">
        <v>416</v>
      </c>
      <c r="E347" s="6">
        <v>59</v>
      </c>
      <c r="F347" s="7">
        <v>4</v>
      </c>
      <c r="G347" s="16">
        <v>1.2</v>
      </c>
      <c r="H347" s="19">
        <v>3600</v>
      </c>
      <c r="I347" s="45">
        <f t="shared" si="30"/>
        <v>148.45360824742269</v>
      </c>
      <c r="J347" s="21">
        <f t="shared" si="31"/>
        <v>4320</v>
      </c>
      <c r="K347" s="47">
        <f t="shared" si="32"/>
        <v>178.14432989690724</v>
      </c>
      <c r="L347" s="73">
        <v>0</v>
      </c>
      <c r="M347" s="76" t="s">
        <v>39</v>
      </c>
      <c r="N347" s="67" t="s">
        <v>39</v>
      </c>
      <c r="O347" s="69" t="str">
        <f t="shared" si="33"/>
        <v/>
      </c>
      <c r="P347" s="64" t="str">
        <f t="shared" si="34"/>
        <v/>
      </c>
      <c r="Q347" s="62" t="str">
        <f t="shared" si="35"/>
        <v/>
      </c>
    </row>
    <row r="348" spans="2:17" x14ac:dyDescent="0.3">
      <c r="B348" s="10">
        <v>4348</v>
      </c>
      <c r="C348" s="6" t="s">
        <v>67</v>
      </c>
      <c r="D348" s="6">
        <v>421</v>
      </c>
      <c r="E348" s="6">
        <v>56</v>
      </c>
      <c r="F348" s="7">
        <v>4</v>
      </c>
      <c r="G348" s="16">
        <v>1.08</v>
      </c>
      <c r="H348" s="19">
        <v>3700</v>
      </c>
      <c r="I348" s="45">
        <f t="shared" si="30"/>
        <v>152.57731958762886</v>
      </c>
      <c r="J348" s="21">
        <f t="shared" si="31"/>
        <v>3996.0000000000005</v>
      </c>
      <c r="K348" s="47">
        <f t="shared" si="32"/>
        <v>164.78350515463919</v>
      </c>
      <c r="L348" s="73">
        <v>0</v>
      </c>
      <c r="M348" s="76" t="s">
        <v>39</v>
      </c>
      <c r="N348" s="67" t="s">
        <v>39</v>
      </c>
      <c r="O348" s="69" t="str">
        <f t="shared" si="33"/>
        <v/>
      </c>
      <c r="P348" s="64" t="str">
        <f t="shared" si="34"/>
        <v/>
      </c>
      <c r="Q348" s="62" t="str">
        <f t="shared" si="35"/>
        <v/>
      </c>
    </row>
    <row r="349" spans="2:17" x14ac:dyDescent="0.3">
      <c r="B349" s="10">
        <v>4349</v>
      </c>
      <c r="C349" s="6" t="s">
        <v>67</v>
      </c>
      <c r="D349" s="6">
        <v>430</v>
      </c>
      <c r="E349" s="6">
        <v>53</v>
      </c>
      <c r="F349" s="7">
        <v>4</v>
      </c>
      <c r="G349" s="16">
        <v>0.97</v>
      </c>
      <c r="H349" s="19">
        <v>4000</v>
      </c>
      <c r="I349" s="45">
        <f t="shared" si="30"/>
        <v>164.94845360824743</v>
      </c>
      <c r="J349" s="21">
        <f t="shared" si="31"/>
        <v>3880</v>
      </c>
      <c r="K349" s="47">
        <f t="shared" si="32"/>
        <v>160</v>
      </c>
      <c r="L349" s="73">
        <v>0</v>
      </c>
      <c r="M349" s="76" t="s">
        <v>39</v>
      </c>
      <c r="N349" s="67" t="s">
        <v>39</v>
      </c>
      <c r="O349" s="69" t="str">
        <f t="shared" si="33"/>
        <v/>
      </c>
      <c r="P349" s="64" t="str">
        <f t="shared" si="34"/>
        <v/>
      </c>
      <c r="Q349" s="62" t="str">
        <f t="shared" si="35"/>
        <v/>
      </c>
    </row>
    <row r="350" spans="2:17" x14ac:dyDescent="0.3">
      <c r="B350" s="10">
        <v>4350</v>
      </c>
      <c r="C350" s="6" t="s">
        <v>67</v>
      </c>
      <c r="D350" s="6">
        <v>420</v>
      </c>
      <c r="E350" s="6">
        <v>49</v>
      </c>
      <c r="F350" s="7">
        <v>4</v>
      </c>
      <c r="G350" s="16">
        <v>0.84</v>
      </c>
      <c r="H350" s="19">
        <v>4000</v>
      </c>
      <c r="I350" s="45">
        <f t="shared" si="30"/>
        <v>164.94845360824743</v>
      </c>
      <c r="J350" s="21">
        <f t="shared" si="31"/>
        <v>3360</v>
      </c>
      <c r="K350" s="47">
        <f t="shared" si="32"/>
        <v>138.55670103092783</v>
      </c>
      <c r="L350" s="73">
        <v>1</v>
      </c>
      <c r="M350" s="76">
        <v>4150</v>
      </c>
      <c r="N350" s="67">
        <v>171.13402061855669</v>
      </c>
      <c r="O350" s="69">
        <f t="shared" si="33"/>
        <v>0.84</v>
      </c>
      <c r="P350" s="64">
        <f t="shared" si="34"/>
        <v>3486</v>
      </c>
      <c r="Q350" s="62">
        <f t="shared" si="35"/>
        <v>143.7525773195876</v>
      </c>
    </row>
    <row r="351" spans="2:17" x14ac:dyDescent="0.3">
      <c r="B351" s="10">
        <v>4351</v>
      </c>
      <c r="C351" s="6" t="s">
        <v>67</v>
      </c>
      <c r="D351" s="6">
        <v>430</v>
      </c>
      <c r="E351" s="6">
        <v>56</v>
      </c>
      <c r="F351" s="7">
        <v>4</v>
      </c>
      <c r="G351" s="16">
        <v>1.08</v>
      </c>
      <c r="H351" s="19">
        <v>4000</v>
      </c>
      <c r="I351" s="45">
        <f t="shared" si="30"/>
        <v>164.94845360824743</v>
      </c>
      <c r="J351" s="21">
        <f t="shared" si="31"/>
        <v>4320</v>
      </c>
      <c r="K351" s="47">
        <f t="shared" si="32"/>
        <v>178.14432989690724</v>
      </c>
      <c r="L351" s="73">
        <v>0</v>
      </c>
      <c r="M351" s="76" t="s">
        <v>39</v>
      </c>
      <c r="N351" s="67" t="s">
        <v>39</v>
      </c>
      <c r="O351" s="69" t="str">
        <f t="shared" si="33"/>
        <v/>
      </c>
      <c r="P351" s="64" t="str">
        <f t="shared" si="34"/>
        <v/>
      </c>
      <c r="Q351" s="62" t="str">
        <f t="shared" si="35"/>
        <v/>
      </c>
    </row>
    <row r="352" spans="2:17" x14ac:dyDescent="0.3">
      <c r="B352" s="10">
        <v>4352</v>
      </c>
      <c r="C352" s="6" t="s">
        <v>67</v>
      </c>
      <c r="D352" s="6">
        <v>420</v>
      </c>
      <c r="E352" s="6">
        <v>53</v>
      </c>
      <c r="F352" s="7">
        <v>4</v>
      </c>
      <c r="G352" s="16">
        <v>0.97</v>
      </c>
      <c r="H352" s="19">
        <v>4000</v>
      </c>
      <c r="I352" s="45">
        <f t="shared" si="30"/>
        <v>164.94845360824743</v>
      </c>
      <c r="J352" s="21">
        <f t="shared" si="31"/>
        <v>3880</v>
      </c>
      <c r="K352" s="47">
        <f t="shared" si="32"/>
        <v>160</v>
      </c>
      <c r="L352" s="73">
        <v>0</v>
      </c>
      <c r="M352" s="76" t="s">
        <v>39</v>
      </c>
      <c r="N352" s="67" t="s">
        <v>39</v>
      </c>
      <c r="O352" s="69" t="str">
        <f t="shared" si="33"/>
        <v/>
      </c>
      <c r="P352" s="64" t="str">
        <f t="shared" si="34"/>
        <v/>
      </c>
      <c r="Q352" s="62" t="str">
        <f t="shared" si="35"/>
        <v/>
      </c>
    </row>
    <row r="353" spans="2:17" x14ac:dyDescent="0.3">
      <c r="B353" s="10">
        <v>4353</v>
      </c>
      <c r="C353" s="6" t="s">
        <v>67</v>
      </c>
      <c r="D353" s="6">
        <v>415</v>
      </c>
      <c r="E353" s="6">
        <v>52</v>
      </c>
      <c r="F353" s="7">
        <v>4</v>
      </c>
      <c r="G353" s="16">
        <v>0.94</v>
      </c>
      <c r="H353" s="19">
        <v>3800</v>
      </c>
      <c r="I353" s="45">
        <f t="shared" si="30"/>
        <v>156.70103092783506</v>
      </c>
      <c r="J353" s="21">
        <f t="shared" si="31"/>
        <v>3572</v>
      </c>
      <c r="K353" s="47">
        <f t="shared" si="32"/>
        <v>147.29896907216497</v>
      </c>
      <c r="L353" s="73">
        <v>0</v>
      </c>
      <c r="M353" s="76" t="s">
        <v>39</v>
      </c>
      <c r="N353" s="67" t="s">
        <v>39</v>
      </c>
      <c r="O353" s="69" t="str">
        <f t="shared" si="33"/>
        <v/>
      </c>
      <c r="P353" s="64" t="str">
        <f t="shared" si="34"/>
        <v/>
      </c>
      <c r="Q353" s="62" t="str">
        <f t="shared" si="35"/>
        <v/>
      </c>
    </row>
    <row r="354" spans="2:17" x14ac:dyDescent="0.3">
      <c r="B354" s="10">
        <v>4354</v>
      </c>
      <c r="C354" s="6" t="s">
        <v>67</v>
      </c>
      <c r="D354" s="6">
        <v>417</v>
      </c>
      <c r="E354" s="6">
        <v>54</v>
      </c>
      <c r="F354" s="7">
        <v>4</v>
      </c>
      <c r="G354" s="16">
        <v>1.01</v>
      </c>
      <c r="H354" s="19">
        <v>3800</v>
      </c>
      <c r="I354" s="45">
        <f t="shared" si="30"/>
        <v>156.70103092783506</v>
      </c>
      <c r="J354" s="21">
        <f t="shared" si="31"/>
        <v>3838</v>
      </c>
      <c r="K354" s="47">
        <f t="shared" si="32"/>
        <v>158.26804123711341</v>
      </c>
      <c r="L354" s="73">
        <v>0</v>
      </c>
      <c r="M354" s="76" t="s">
        <v>39</v>
      </c>
      <c r="N354" s="67" t="s">
        <v>39</v>
      </c>
      <c r="O354" s="69" t="str">
        <f t="shared" si="33"/>
        <v/>
      </c>
      <c r="P354" s="64" t="str">
        <f t="shared" si="34"/>
        <v/>
      </c>
      <c r="Q354" s="62" t="str">
        <f t="shared" si="35"/>
        <v/>
      </c>
    </row>
    <row r="355" spans="2:17" x14ac:dyDescent="0.3">
      <c r="B355" s="10">
        <v>4355</v>
      </c>
      <c r="C355" s="6" t="s">
        <v>67</v>
      </c>
      <c r="D355" s="6">
        <v>416</v>
      </c>
      <c r="E355" s="6">
        <v>52</v>
      </c>
      <c r="F355" s="7">
        <v>4</v>
      </c>
      <c r="G355" s="16">
        <v>0.94</v>
      </c>
      <c r="H355" s="19">
        <v>3600</v>
      </c>
      <c r="I355" s="45">
        <f t="shared" si="30"/>
        <v>148.45360824742269</v>
      </c>
      <c r="J355" s="21">
        <f t="shared" si="31"/>
        <v>3384</v>
      </c>
      <c r="K355" s="47">
        <f t="shared" si="32"/>
        <v>139.54639175257734</v>
      </c>
      <c r="L355" s="73">
        <v>0</v>
      </c>
      <c r="M355" s="76" t="s">
        <v>39</v>
      </c>
      <c r="N355" s="67" t="s">
        <v>39</v>
      </c>
      <c r="O355" s="69" t="str">
        <f t="shared" si="33"/>
        <v/>
      </c>
      <c r="P355" s="64" t="str">
        <f t="shared" si="34"/>
        <v/>
      </c>
      <c r="Q355" s="62" t="str">
        <f t="shared" si="35"/>
        <v/>
      </c>
    </row>
    <row r="356" spans="2:17" x14ac:dyDescent="0.3">
      <c r="B356" s="10">
        <v>4356</v>
      </c>
      <c r="C356" s="6" t="s">
        <v>67</v>
      </c>
      <c r="D356" s="6">
        <v>425</v>
      </c>
      <c r="E356" s="6">
        <v>53</v>
      </c>
      <c r="F356" s="7">
        <v>4</v>
      </c>
      <c r="G356" s="16">
        <v>0.97</v>
      </c>
      <c r="H356" s="19">
        <v>3800</v>
      </c>
      <c r="I356" s="45">
        <f t="shared" si="30"/>
        <v>156.70103092783506</v>
      </c>
      <c r="J356" s="21">
        <f t="shared" si="31"/>
        <v>3686</v>
      </c>
      <c r="K356" s="47">
        <f t="shared" si="32"/>
        <v>152</v>
      </c>
      <c r="L356" s="73">
        <v>0</v>
      </c>
      <c r="M356" s="76" t="s">
        <v>39</v>
      </c>
      <c r="N356" s="67" t="s">
        <v>39</v>
      </c>
      <c r="O356" s="69" t="str">
        <f t="shared" si="33"/>
        <v/>
      </c>
      <c r="P356" s="64" t="str">
        <f t="shared" si="34"/>
        <v/>
      </c>
      <c r="Q356" s="62" t="str">
        <f t="shared" si="35"/>
        <v/>
      </c>
    </row>
    <row r="357" spans="2:17" x14ac:dyDescent="0.3">
      <c r="B357" s="10">
        <v>4357</v>
      </c>
      <c r="C357" s="6" t="s">
        <v>67</v>
      </c>
      <c r="D357" s="6">
        <v>417</v>
      </c>
      <c r="E357" s="6">
        <v>48</v>
      </c>
      <c r="F357" s="7">
        <v>4</v>
      </c>
      <c r="G357" s="16">
        <v>0.8</v>
      </c>
      <c r="H357" s="19">
        <v>3800</v>
      </c>
      <c r="I357" s="45">
        <f t="shared" si="30"/>
        <v>156.70103092783506</v>
      </c>
      <c r="J357" s="21">
        <f t="shared" si="31"/>
        <v>3040</v>
      </c>
      <c r="K357" s="47">
        <f t="shared" si="32"/>
        <v>125.36082474226805</v>
      </c>
      <c r="L357" s="73">
        <v>0</v>
      </c>
      <c r="M357" s="76" t="s">
        <v>39</v>
      </c>
      <c r="N357" s="67" t="s">
        <v>39</v>
      </c>
      <c r="O357" s="69" t="str">
        <f t="shared" si="33"/>
        <v/>
      </c>
      <c r="P357" s="64" t="str">
        <f t="shared" si="34"/>
        <v/>
      </c>
      <c r="Q357" s="62" t="str">
        <f t="shared" si="35"/>
        <v/>
      </c>
    </row>
    <row r="358" spans="2:17" x14ac:dyDescent="0.3">
      <c r="B358" s="10">
        <v>4358</v>
      </c>
      <c r="C358" s="6" t="s">
        <v>67</v>
      </c>
      <c r="D358" s="6">
        <v>422</v>
      </c>
      <c r="E358" s="6">
        <v>54</v>
      </c>
      <c r="F358" s="7">
        <v>4</v>
      </c>
      <c r="G358" s="16">
        <v>1.01</v>
      </c>
      <c r="H358" s="19">
        <v>3800</v>
      </c>
      <c r="I358" s="45">
        <f t="shared" si="30"/>
        <v>156.70103092783506</v>
      </c>
      <c r="J358" s="21">
        <f t="shared" si="31"/>
        <v>3838</v>
      </c>
      <c r="K358" s="47">
        <f t="shared" si="32"/>
        <v>158.26804123711341</v>
      </c>
      <c r="L358" s="73">
        <v>1</v>
      </c>
      <c r="M358" s="76">
        <v>3950</v>
      </c>
      <c r="N358" s="67">
        <v>162.88659793814432</v>
      </c>
      <c r="O358" s="69">
        <f t="shared" si="33"/>
        <v>1.01</v>
      </c>
      <c r="P358" s="64">
        <f t="shared" si="34"/>
        <v>3989.5</v>
      </c>
      <c r="Q358" s="62">
        <f t="shared" si="35"/>
        <v>164.51546391752578</v>
      </c>
    </row>
    <row r="359" spans="2:17" x14ac:dyDescent="0.3">
      <c r="B359" s="10">
        <v>4359</v>
      </c>
      <c r="C359" s="6" t="s">
        <v>67</v>
      </c>
      <c r="D359" s="6">
        <v>420</v>
      </c>
      <c r="E359" s="6">
        <v>53</v>
      </c>
      <c r="F359" s="7">
        <v>4</v>
      </c>
      <c r="G359" s="16">
        <v>0.97</v>
      </c>
      <c r="H359" s="19">
        <v>3800</v>
      </c>
      <c r="I359" s="45">
        <f t="shared" si="30"/>
        <v>156.70103092783506</v>
      </c>
      <c r="J359" s="21">
        <f t="shared" si="31"/>
        <v>3686</v>
      </c>
      <c r="K359" s="47">
        <f t="shared" si="32"/>
        <v>152</v>
      </c>
      <c r="L359" s="73">
        <v>0</v>
      </c>
      <c r="M359" s="76" t="s">
        <v>39</v>
      </c>
      <c r="N359" s="67" t="s">
        <v>39</v>
      </c>
      <c r="O359" s="69" t="str">
        <f t="shared" si="33"/>
        <v/>
      </c>
      <c r="P359" s="64" t="str">
        <f t="shared" si="34"/>
        <v/>
      </c>
      <c r="Q359" s="62" t="str">
        <f t="shared" si="35"/>
        <v/>
      </c>
    </row>
    <row r="360" spans="2:17" x14ac:dyDescent="0.3">
      <c r="B360" s="10">
        <v>4360</v>
      </c>
      <c r="C360" s="6" t="s">
        <v>67</v>
      </c>
      <c r="D360" s="6">
        <v>414</v>
      </c>
      <c r="E360" s="6">
        <v>59</v>
      </c>
      <c r="F360" s="7">
        <v>4</v>
      </c>
      <c r="G360" s="16">
        <v>1.2</v>
      </c>
      <c r="H360" s="19">
        <v>4000</v>
      </c>
      <c r="I360" s="45">
        <f t="shared" si="30"/>
        <v>164.94845360824743</v>
      </c>
      <c r="J360" s="21">
        <f t="shared" si="31"/>
        <v>4800</v>
      </c>
      <c r="K360" s="47">
        <f t="shared" si="32"/>
        <v>197.93814432989691</v>
      </c>
      <c r="L360" s="73">
        <v>1</v>
      </c>
      <c r="M360" s="76">
        <v>4150</v>
      </c>
      <c r="N360" s="67">
        <v>171.13402061855669</v>
      </c>
      <c r="O360" s="69">
        <f t="shared" si="33"/>
        <v>1.2</v>
      </c>
      <c r="P360" s="64">
        <f t="shared" si="34"/>
        <v>4980</v>
      </c>
      <c r="Q360" s="62">
        <f t="shared" si="35"/>
        <v>205.36082474226802</v>
      </c>
    </row>
    <row r="361" spans="2:17" x14ac:dyDescent="0.3">
      <c r="B361" s="10">
        <v>4361</v>
      </c>
      <c r="C361" s="6" t="s">
        <v>67</v>
      </c>
      <c r="D361" s="6">
        <v>412</v>
      </c>
      <c r="E361" s="6">
        <v>60</v>
      </c>
      <c r="F361" s="7">
        <v>4</v>
      </c>
      <c r="G361" s="16">
        <v>1.24</v>
      </c>
      <c r="H361" s="19">
        <v>3800</v>
      </c>
      <c r="I361" s="45">
        <f t="shared" si="30"/>
        <v>156.70103092783506</v>
      </c>
      <c r="J361" s="21">
        <f t="shared" si="31"/>
        <v>4712</v>
      </c>
      <c r="K361" s="47">
        <f t="shared" si="32"/>
        <v>194.30927835051548</v>
      </c>
      <c r="L361" s="73">
        <v>0</v>
      </c>
      <c r="M361" s="76" t="s">
        <v>39</v>
      </c>
      <c r="N361" s="67" t="s">
        <v>39</v>
      </c>
      <c r="O361" s="69" t="str">
        <f t="shared" si="33"/>
        <v/>
      </c>
      <c r="P361" s="64" t="str">
        <f t="shared" si="34"/>
        <v/>
      </c>
      <c r="Q361" s="62" t="str">
        <f t="shared" si="35"/>
        <v/>
      </c>
    </row>
    <row r="362" spans="2:17" x14ac:dyDescent="0.3">
      <c r="B362" s="10">
        <v>4362</v>
      </c>
      <c r="C362" s="6" t="s">
        <v>67</v>
      </c>
      <c r="D362" s="6">
        <v>414</v>
      </c>
      <c r="E362" s="6">
        <v>50</v>
      </c>
      <c r="F362" s="7">
        <v>4</v>
      </c>
      <c r="G362" s="16">
        <v>0.87</v>
      </c>
      <c r="H362" s="19">
        <v>4000</v>
      </c>
      <c r="I362" s="45">
        <f t="shared" si="30"/>
        <v>164.94845360824743</v>
      </c>
      <c r="J362" s="21">
        <f t="shared" si="31"/>
        <v>3480</v>
      </c>
      <c r="K362" s="47">
        <f t="shared" si="32"/>
        <v>143.50515463917526</v>
      </c>
      <c r="L362" s="73">
        <v>1</v>
      </c>
      <c r="M362" s="76">
        <v>4150</v>
      </c>
      <c r="N362" s="67">
        <v>171.13402061855669</v>
      </c>
      <c r="O362" s="69">
        <f t="shared" si="33"/>
        <v>0.87</v>
      </c>
      <c r="P362" s="64">
        <f t="shared" si="34"/>
        <v>3610.5</v>
      </c>
      <c r="Q362" s="62">
        <f t="shared" si="35"/>
        <v>148.88659793814432</v>
      </c>
    </row>
    <row r="363" spans="2:17" x14ac:dyDescent="0.3">
      <c r="B363" s="10">
        <v>4363</v>
      </c>
      <c r="C363" s="6" t="s">
        <v>60</v>
      </c>
      <c r="D363" s="6">
        <v>438</v>
      </c>
      <c r="E363" s="6">
        <v>78</v>
      </c>
      <c r="F363" s="7">
        <v>4.2</v>
      </c>
      <c r="G363" s="16">
        <v>1.31</v>
      </c>
      <c r="H363" s="19">
        <v>4200</v>
      </c>
      <c r="I363" s="45">
        <f t="shared" si="30"/>
        <v>173.1958762886598</v>
      </c>
      <c r="J363" s="21">
        <f t="shared" si="31"/>
        <v>5502</v>
      </c>
      <c r="K363" s="47">
        <f t="shared" si="32"/>
        <v>226.88659793814435</v>
      </c>
      <c r="L363" s="73">
        <v>2</v>
      </c>
      <c r="M363" s="76">
        <v>4340.75</v>
      </c>
      <c r="N363" s="67">
        <v>179</v>
      </c>
      <c r="O363" s="69">
        <f t="shared" si="33"/>
        <v>1.31</v>
      </c>
      <c r="P363" s="64">
        <f t="shared" si="34"/>
        <v>5686.3825000000006</v>
      </c>
      <c r="Q363" s="62">
        <f t="shared" si="35"/>
        <v>234.49</v>
      </c>
    </row>
    <row r="364" spans="2:17" x14ac:dyDescent="0.3">
      <c r="B364" s="10">
        <v>4364</v>
      </c>
      <c r="C364" s="6" t="s">
        <v>60</v>
      </c>
      <c r="D364" s="6">
        <v>432</v>
      </c>
      <c r="E364" s="6">
        <v>50</v>
      </c>
      <c r="F364" s="7">
        <v>4.2</v>
      </c>
      <c r="G364" s="16">
        <v>0.7</v>
      </c>
      <c r="H364" s="19">
        <v>4500</v>
      </c>
      <c r="I364" s="45">
        <f t="shared" si="30"/>
        <v>185.56701030927834</v>
      </c>
      <c r="J364" s="21">
        <f t="shared" si="31"/>
        <v>3150</v>
      </c>
      <c r="K364" s="47">
        <f t="shared" si="32"/>
        <v>129.89690721649484</v>
      </c>
      <c r="L364" s="73">
        <v>2</v>
      </c>
      <c r="M364" s="76">
        <v>5068.25</v>
      </c>
      <c r="N364" s="67">
        <v>209</v>
      </c>
      <c r="O364" s="69">
        <f t="shared" si="33"/>
        <v>0.7</v>
      </c>
      <c r="P364" s="64">
        <f t="shared" si="34"/>
        <v>3547.7749999999996</v>
      </c>
      <c r="Q364" s="62">
        <f t="shared" si="35"/>
        <v>146.29999999999998</v>
      </c>
    </row>
    <row r="365" spans="2:17" x14ac:dyDescent="0.3">
      <c r="B365" s="10">
        <v>4365</v>
      </c>
      <c r="C365" s="6" t="s">
        <v>60</v>
      </c>
      <c r="D365" s="6">
        <v>438</v>
      </c>
      <c r="E365" s="6">
        <v>58</v>
      </c>
      <c r="F365" s="7">
        <v>4.2</v>
      </c>
      <c r="G365" s="16">
        <v>0.95</v>
      </c>
      <c r="H365" s="19">
        <v>5000</v>
      </c>
      <c r="I365" s="45">
        <f t="shared" si="30"/>
        <v>206.18556701030928</v>
      </c>
      <c r="J365" s="21">
        <f t="shared" si="31"/>
        <v>4750</v>
      </c>
      <c r="K365" s="47">
        <f t="shared" si="32"/>
        <v>195.8762886597938</v>
      </c>
      <c r="L365" s="73">
        <v>1</v>
      </c>
      <c r="M365" s="76">
        <v>5310.75</v>
      </c>
      <c r="N365" s="67">
        <v>219</v>
      </c>
      <c r="O365" s="69">
        <f t="shared" si="33"/>
        <v>0.95</v>
      </c>
      <c r="P365" s="64">
        <f t="shared" si="34"/>
        <v>5045.2124999999996</v>
      </c>
      <c r="Q365" s="62">
        <f t="shared" si="35"/>
        <v>208.04999999999998</v>
      </c>
    </row>
    <row r="366" spans="2:17" x14ac:dyDescent="0.3">
      <c r="B366" s="10">
        <v>4366</v>
      </c>
      <c r="C366" s="6" t="s">
        <v>60</v>
      </c>
      <c r="D366" s="6">
        <v>438</v>
      </c>
      <c r="E366" s="6">
        <v>75</v>
      </c>
      <c r="F366" s="7">
        <v>4.2</v>
      </c>
      <c r="G366" s="16">
        <v>1.6</v>
      </c>
      <c r="H366" s="19">
        <v>4200</v>
      </c>
      <c r="I366" s="45">
        <f t="shared" si="30"/>
        <v>173.1958762886598</v>
      </c>
      <c r="J366" s="21">
        <f t="shared" si="31"/>
        <v>6720</v>
      </c>
      <c r="K366" s="47">
        <f t="shared" si="32"/>
        <v>277.11340206185571</v>
      </c>
      <c r="L366" s="73">
        <v>0</v>
      </c>
      <c r="M366" s="76" t="s">
        <v>39</v>
      </c>
      <c r="N366" s="67" t="s">
        <v>39</v>
      </c>
      <c r="O366" s="69" t="str">
        <f t="shared" si="33"/>
        <v/>
      </c>
      <c r="P366" s="64" t="str">
        <f t="shared" si="34"/>
        <v/>
      </c>
      <c r="Q366" s="62" t="str">
        <f t="shared" si="35"/>
        <v/>
      </c>
    </row>
    <row r="367" spans="2:17" x14ac:dyDescent="0.3">
      <c r="B367" s="10">
        <v>4367</v>
      </c>
      <c r="C367" s="6" t="s">
        <v>60</v>
      </c>
      <c r="D367" s="6">
        <v>431</v>
      </c>
      <c r="E367" s="6">
        <v>56</v>
      </c>
      <c r="F367" s="7">
        <v>4.2</v>
      </c>
      <c r="G367" s="16">
        <v>0.88</v>
      </c>
      <c r="H367" s="19">
        <v>4500</v>
      </c>
      <c r="I367" s="45">
        <f t="shared" si="30"/>
        <v>185.56701030927834</v>
      </c>
      <c r="J367" s="21">
        <f t="shared" si="31"/>
        <v>3960</v>
      </c>
      <c r="K367" s="47">
        <f t="shared" si="32"/>
        <v>163.29896907216494</v>
      </c>
      <c r="L367" s="73">
        <v>2</v>
      </c>
      <c r="M367" s="76">
        <v>5795.75</v>
      </c>
      <c r="N367" s="67">
        <v>239</v>
      </c>
      <c r="O367" s="69">
        <f t="shared" si="33"/>
        <v>0.88</v>
      </c>
      <c r="P367" s="64">
        <f t="shared" si="34"/>
        <v>5100.26</v>
      </c>
      <c r="Q367" s="62">
        <f t="shared" si="35"/>
        <v>210.32</v>
      </c>
    </row>
    <row r="368" spans="2:17" x14ac:dyDescent="0.3">
      <c r="B368" s="10">
        <v>4368</v>
      </c>
      <c r="C368" s="6" t="s">
        <v>60</v>
      </c>
      <c r="D368" s="6">
        <v>436</v>
      </c>
      <c r="E368" s="6">
        <v>45</v>
      </c>
      <c r="F368" s="7">
        <v>4.2</v>
      </c>
      <c r="G368" s="16">
        <v>0.56999999999999995</v>
      </c>
      <c r="H368" s="19">
        <v>3700</v>
      </c>
      <c r="I368" s="45">
        <f t="shared" si="30"/>
        <v>152.57731958762886</v>
      </c>
      <c r="J368" s="21">
        <f t="shared" si="31"/>
        <v>2109</v>
      </c>
      <c r="K368" s="47">
        <f t="shared" si="32"/>
        <v>86.969072164948443</v>
      </c>
      <c r="L368" s="73">
        <v>1</v>
      </c>
      <c r="M368" s="76">
        <v>5553.25</v>
      </c>
      <c r="N368" s="67">
        <v>229</v>
      </c>
      <c r="O368" s="69">
        <f t="shared" si="33"/>
        <v>0.56999999999999995</v>
      </c>
      <c r="P368" s="64">
        <f t="shared" si="34"/>
        <v>3165.3524999999995</v>
      </c>
      <c r="Q368" s="62">
        <f t="shared" si="35"/>
        <v>130.53</v>
      </c>
    </row>
    <row r="369" spans="2:17" x14ac:dyDescent="0.3">
      <c r="B369" s="10">
        <v>4369</v>
      </c>
      <c r="C369" s="6" t="s">
        <v>60</v>
      </c>
      <c r="D369" s="6">
        <v>435</v>
      </c>
      <c r="E369" s="6">
        <v>48</v>
      </c>
      <c r="F369" s="7">
        <v>4.2</v>
      </c>
      <c r="G369" s="16">
        <v>0.64</v>
      </c>
      <c r="H369" s="19">
        <v>4000</v>
      </c>
      <c r="I369" s="45">
        <f t="shared" si="30"/>
        <v>164.94845360824743</v>
      </c>
      <c r="J369" s="21">
        <f t="shared" si="31"/>
        <v>2560</v>
      </c>
      <c r="K369" s="47">
        <f t="shared" si="32"/>
        <v>105.56701030927836</v>
      </c>
      <c r="L369" s="73">
        <v>1</v>
      </c>
      <c r="M369" s="76">
        <v>5553.25</v>
      </c>
      <c r="N369" s="67">
        <v>229</v>
      </c>
      <c r="O369" s="69">
        <f t="shared" si="33"/>
        <v>0.64</v>
      </c>
      <c r="P369" s="64">
        <f t="shared" si="34"/>
        <v>3554.08</v>
      </c>
      <c r="Q369" s="62">
        <f t="shared" si="35"/>
        <v>146.56</v>
      </c>
    </row>
    <row r="370" spans="2:17" x14ac:dyDescent="0.3">
      <c r="B370" s="10">
        <v>4370</v>
      </c>
      <c r="C370" s="6" t="s">
        <v>60</v>
      </c>
      <c r="D370" s="6">
        <v>433</v>
      </c>
      <c r="E370" s="6">
        <v>47</v>
      </c>
      <c r="F370" s="7">
        <v>4.2</v>
      </c>
      <c r="G370" s="16">
        <v>0.62</v>
      </c>
      <c r="H370" s="19">
        <v>4500</v>
      </c>
      <c r="I370" s="45">
        <f t="shared" si="30"/>
        <v>185.56701030927834</v>
      </c>
      <c r="J370" s="21">
        <f t="shared" si="31"/>
        <v>2790</v>
      </c>
      <c r="K370" s="47">
        <f t="shared" si="32"/>
        <v>115.05154639175257</v>
      </c>
      <c r="L370" s="73">
        <v>2</v>
      </c>
      <c r="M370" s="76">
        <v>6038.25</v>
      </c>
      <c r="N370" s="67">
        <v>249</v>
      </c>
      <c r="O370" s="69">
        <f t="shared" si="33"/>
        <v>0.62</v>
      </c>
      <c r="P370" s="64">
        <f t="shared" si="34"/>
        <v>3743.7150000000001</v>
      </c>
      <c r="Q370" s="62">
        <f t="shared" si="35"/>
        <v>154.38</v>
      </c>
    </row>
    <row r="371" spans="2:17" x14ac:dyDescent="0.3">
      <c r="B371" s="10">
        <v>4371</v>
      </c>
      <c r="C371" s="6" t="s">
        <v>60</v>
      </c>
      <c r="D371" s="6">
        <v>431</v>
      </c>
      <c r="E371" s="6">
        <v>58</v>
      </c>
      <c r="F371" s="7">
        <v>4.2</v>
      </c>
      <c r="G371" s="16">
        <v>0.95</v>
      </c>
      <c r="H371" s="19">
        <v>3800</v>
      </c>
      <c r="I371" s="45">
        <f t="shared" si="30"/>
        <v>156.70103092783506</v>
      </c>
      <c r="J371" s="21">
        <f t="shared" si="31"/>
        <v>3610</v>
      </c>
      <c r="K371" s="47">
        <f t="shared" si="32"/>
        <v>148.86597938144331</v>
      </c>
      <c r="L371" s="73">
        <v>1</v>
      </c>
      <c r="M371" s="76">
        <v>4340.75</v>
      </c>
      <c r="N371" s="67">
        <v>179</v>
      </c>
      <c r="O371" s="69">
        <f t="shared" si="33"/>
        <v>0.95</v>
      </c>
      <c r="P371" s="64">
        <f t="shared" si="34"/>
        <v>4123.7124999999996</v>
      </c>
      <c r="Q371" s="62">
        <f t="shared" si="35"/>
        <v>170.04999999999998</v>
      </c>
    </row>
    <row r="372" spans="2:17" x14ac:dyDescent="0.3">
      <c r="B372" s="10">
        <v>4372</v>
      </c>
      <c r="C372" s="6" t="s">
        <v>60</v>
      </c>
      <c r="D372" s="6">
        <v>431</v>
      </c>
      <c r="E372" s="6">
        <v>57</v>
      </c>
      <c r="F372" s="7">
        <v>4.2</v>
      </c>
      <c r="G372" s="16">
        <v>0.91</v>
      </c>
      <c r="H372" s="19">
        <v>3800</v>
      </c>
      <c r="I372" s="45">
        <f t="shared" si="30"/>
        <v>156.70103092783506</v>
      </c>
      <c r="J372" s="21">
        <f t="shared" si="31"/>
        <v>3458</v>
      </c>
      <c r="K372" s="47">
        <f t="shared" si="32"/>
        <v>142.5979381443299</v>
      </c>
      <c r="L372" s="73">
        <v>2</v>
      </c>
      <c r="M372" s="76">
        <v>4583.25</v>
      </c>
      <c r="N372" s="67">
        <v>189</v>
      </c>
      <c r="O372" s="69">
        <f t="shared" si="33"/>
        <v>0.91</v>
      </c>
      <c r="P372" s="64">
        <f t="shared" si="34"/>
        <v>4170.7574999999997</v>
      </c>
      <c r="Q372" s="62">
        <f t="shared" si="35"/>
        <v>171.99</v>
      </c>
    </row>
    <row r="373" spans="2:17" x14ac:dyDescent="0.3">
      <c r="B373" s="10">
        <v>4373</v>
      </c>
      <c r="C373" s="6" t="s">
        <v>60</v>
      </c>
      <c r="D373" s="6">
        <v>432</v>
      </c>
      <c r="E373" s="6">
        <v>50</v>
      </c>
      <c r="F373" s="7">
        <v>4.2</v>
      </c>
      <c r="G373" s="16">
        <v>0.7</v>
      </c>
      <c r="H373" s="19">
        <v>3000</v>
      </c>
      <c r="I373" s="45">
        <f t="shared" si="30"/>
        <v>123.71134020618557</v>
      </c>
      <c r="J373" s="21">
        <f t="shared" si="31"/>
        <v>2100</v>
      </c>
      <c r="K373" s="47">
        <f t="shared" si="32"/>
        <v>86.597938144329888</v>
      </c>
      <c r="L373" s="73">
        <v>2</v>
      </c>
      <c r="M373" s="76">
        <v>4098.25</v>
      </c>
      <c r="N373" s="67">
        <v>169</v>
      </c>
      <c r="O373" s="69">
        <f t="shared" si="33"/>
        <v>0.7</v>
      </c>
      <c r="P373" s="64">
        <f t="shared" si="34"/>
        <v>2868.7749999999996</v>
      </c>
      <c r="Q373" s="62">
        <f t="shared" si="35"/>
        <v>118.3</v>
      </c>
    </row>
    <row r="374" spans="2:17" x14ac:dyDescent="0.3">
      <c r="B374" s="10">
        <v>4374</v>
      </c>
      <c r="C374" s="6" t="s">
        <v>60</v>
      </c>
      <c r="D374" s="6">
        <v>335</v>
      </c>
      <c r="E374" s="6">
        <v>61</v>
      </c>
      <c r="F374" s="7">
        <v>3.2</v>
      </c>
      <c r="G374" s="16">
        <v>0.8</v>
      </c>
      <c r="H374" s="19">
        <v>2000</v>
      </c>
      <c r="I374" s="45">
        <f t="shared" si="30"/>
        <v>82.474226804123717</v>
      </c>
      <c r="J374" s="21">
        <f t="shared" si="31"/>
        <v>1600</v>
      </c>
      <c r="K374" s="47">
        <f t="shared" si="32"/>
        <v>65.979381443298976</v>
      </c>
      <c r="L374" s="73">
        <v>1</v>
      </c>
      <c r="M374" s="76">
        <v>2643.25</v>
      </c>
      <c r="N374" s="67">
        <v>109</v>
      </c>
      <c r="O374" s="69">
        <f t="shared" si="33"/>
        <v>0.8</v>
      </c>
      <c r="P374" s="64">
        <f t="shared" si="34"/>
        <v>2114.6</v>
      </c>
      <c r="Q374" s="62">
        <f t="shared" si="35"/>
        <v>87.2</v>
      </c>
    </row>
    <row r="375" spans="2:17" x14ac:dyDescent="0.3">
      <c r="B375" s="10">
        <v>4375</v>
      </c>
      <c r="C375" s="6" t="s">
        <v>60</v>
      </c>
      <c r="D375" s="6">
        <v>443</v>
      </c>
      <c r="E375" s="6">
        <v>51</v>
      </c>
      <c r="F375" s="7">
        <v>4.3</v>
      </c>
      <c r="G375" s="16">
        <v>0.74</v>
      </c>
      <c r="H375" s="19">
        <v>2500</v>
      </c>
      <c r="I375" s="45">
        <f t="shared" si="30"/>
        <v>103.09278350515464</v>
      </c>
      <c r="J375" s="21">
        <f t="shared" si="31"/>
        <v>1850</v>
      </c>
      <c r="K375" s="47">
        <f t="shared" si="32"/>
        <v>76.288659793814432</v>
      </c>
      <c r="L375" s="73">
        <v>1</v>
      </c>
      <c r="M375" s="76">
        <v>2500</v>
      </c>
      <c r="N375" s="67">
        <v>103.09278350515464</v>
      </c>
      <c r="O375" s="69">
        <f t="shared" si="33"/>
        <v>0.74</v>
      </c>
      <c r="P375" s="64">
        <f t="shared" si="34"/>
        <v>1850</v>
      </c>
      <c r="Q375" s="62">
        <f t="shared" si="35"/>
        <v>76.288659793814432</v>
      </c>
    </row>
    <row r="376" spans="2:17" x14ac:dyDescent="0.3">
      <c r="B376" s="10">
        <v>4376</v>
      </c>
      <c r="C376" s="6" t="s">
        <v>60</v>
      </c>
      <c r="D376" s="6">
        <v>324</v>
      </c>
      <c r="E376" s="6">
        <v>55</v>
      </c>
      <c r="F376" s="7">
        <v>3.1</v>
      </c>
      <c r="G376" s="16">
        <v>0.63</v>
      </c>
      <c r="H376" s="19">
        <v>4500</v>
      </c>
      <c r="I376" s="45">
        <f t="shared" si="30"/>
        <v>185.56701030927834</v>
      </c>
      <c r="J376" s="21">
        <f t="shared" si="31"/>
        <v>2835</v>
      </c>
      <c r="K376" s="47">
        <f t="shared" si="32"/>
        <v>116.90721649484536</v>
      </c>
      <c r="L376" s="73">
        <v>2</v>
      </c>
      <c r="M376" s="76">
        <v>5795.75</v>
      </c>
      <c r="N376" s="67">
        <v>239</v>
      </c>
      <c r="O376" s="69">
        <f t="shared" si="33"/>
        <v>0.63</v>
      </c>
      <c r="P376" s="64">
        <f t="shared" si="34"/>
        <v>3651.3225000000002</v>
      </c>
      <c r="Q376" s="62">
        <f t="shared" si="35"/>
        <v>150.57</v>
      </c>
    </row>
    <row r="377" spans="2:17" x14ac:dyDescent="0.3">
      <c r="B377" s="10">
        <v>4377</v>
      </c>
      <c r="C377" s="6" t="s">
        <v>60</v>
      </c>
      <c r="D377" s="6">
        <v>433</v>
      </c>
      <c r="E377" s="6">
        <v>41</v>
      </c>
      <c r="F377" s="7">
        <v>4.2</v>
      </c>
      <c r="G377" s="16">
        <v>0.46</v>
      </c>
      <c r="H377" s="19">
        <v>3500</v>
      </c>
      <c r="I377" s="45">
        <f t="shared" si="30"/>
        <v>144.32989690721649</v>
      </c>
      <c r="J377" s="21">
        <f t="shared" si="31"/>
        <v>1610</v>
      </c>
      <c r="K377" s="47">
        <f t="shared" si="32"/>
        <v>66.391752577319593</v>
      </c>
      <c r="L377" s="73">
        <v>1</v>
      </c>
      <c r="M377" s="76">
        <v>3855.75</v>
      </c>
      <c r="N377" s="67">
        <v>159</v>
      </c>
      <c r="O377" s="69">
        <f t="shared" si="33"/>
        <v>0.46</v>
      </c>
      <c r="P377" s="64">
        <f t="shared" si="34"/>
        <v>1773.645</v>
      </c>
      <c r="Q377" s="62">
        <f t="shared" si="35"/>
        <v>73.14</v>
      </c>
    </row>
    <row r="378" spans="2:17" x14ac:dyDescent="0.3">
      <c r="B378" s="10">
        <v>4378</v>
      </c>
      <c r="C378" s="6" t="s">
        <v>60</v>
      </c>
      <c r="D378" s="6">
        <v>438</v>
      </c>
      <c r="E378" s="6">
        <v>53</v>
      </c>
      <c r="F378" s="7">
        <v>4.2</v>
      </c>
      <c r="G378" s="16">
        <v>0.79</v>
      </c>
      <c r="H378" s="19">
        <v>3800</v>
      </c>
      <c r="I378" s="45">
        <f t="shared" si="30"/>
        <v>156.70103092783506</v>
      </c>
      <c r="J378" s="21">
        <f t="shared" si="31"/>
        <v>3002</v>
      </c>
      <c r="K378" s="47">
        <f t="shared" si="32"/>
        <v>123.79381443298971</v>
      </c>
      <c r="L378" s="73">
        <v>2</v>
      </c>
      <c r="M378" s="76">
        <v>5068.25</v>
      </c>
      <c r="N378" s="67">
        <v>209</v>
      </c>
      <c r="O378" s="69">
        <f t="shared" si="33"/>
        <v>0.79</v>
      </c>
      <c r="P378" s="64">
        <f t="shared" si="34"/>
        <v>4003.9175</v>
      </c>
      <c r="Q378" s="62">
        <f t="shared" si="35"/>
        <v>165.11</v>
      </c>
    </row>
    <row r="379" spans="2:17" x14ac:dyDescent="0.3">
      <c r="B379" s="10">
        <v>4379</v>
      </c>
      <c r="C379" s="6" t="s">
        <v>60</v>
      </c>
      <c r="D379" s="6">
        <v>434</v>
      </c>
      <c r="E379" s="6">
        <v>54</v>
      </c>
      <c r="F379" s="7">
        <v>4.2</v>
      </c>
      <c r="G379" s="16">
        <v>0.82</v>
      </c>
      <c r="H379" s="19">
        <v>4000</v>
      </c>
      <c r="I379" s="45">
        <f t="shared" si="30"/>
        <v>164.94845360824743</v>
      </c>
      <c r="J379" s="21">
        <f t="shared" si="31"/>
        <v>3280</v>
      </c>
      <c r="K379" s="47">
        <f t="shared" si="32"/>
        <v>135.25773195876289</v>
      </c>
      <c r="L379" s="73">
        <v>2</v>
      </c>
      <c r="M379" s="76">
        <v>5795.75</v>
      </c>
      <c r="N379" s="67">
        <v>239</v>
      </c>
      <c r="O379" s="69">
        <f t="shared" si="33"/>
        <v>0.82</v>
      </c>
      <c r="P379" s="64">
        <f t="shared" si="34"/>
        <v>4752.5149999999994</v>
      </c>
      <c r="Q379" s="62">
        <f t="shared" si="35"/>
        <v>195.98</v>
      </c>
    </row>
    <row r="380" spans="2:17" x14ac:dyDescent="0.3">
      <c r="B380" s="10">
        <v>4380</v>
      </c>
      <c r="C380" s="6" t="s">
        <v>60</v>
      </c>
      <c r="D380" s="6">
        <v>340</v>
      </c>
      <c r="E380" s="6">
        <v>57</v>
      </c>
      <c r="F380" s="7">
        <v>3.3</v>
      </c>
      <c r="G380" s="16">
        <v>0.72</v>
      </c>
      <c r="H380" s="19">
        <v>4500</v>
      </c>
      <c r="I380" s="45">
        <f t="shared" si="30"/>
        <v>185.56701030927834</v>
      </c>
      <c r="J380" s="21">
        <f t="shared" si="31"/>
        <v>3240</v>
      </c>
      <c r="K380" s="47">
        <f t="shared" si="32"/>
        <v>133.60824742268039</v>
      </c>
      <c r="L380" s="73">
        <v>2</v>
      </c>
      <c r="M380" s="76">
        <v>6038.25</v>
      </c>
      <c r="N380" s="67">
        <v>249</v>
      </c>
      <c r="O380" s="69">
        <f t="shared" si="33"/>
        <v>0.72</v>
      </c>
      <c r="P380" s="64">
        <f t="shared" si="34"/>
        <v>4347.54</v>
      </c>
      <c r="Q380" s="62">
        <f t="shared" si="35"/>
        <v>179.28</v>
      </c>
    </row>
    <row r="381" spans="2:17" x14ac:dyDescent="0.3">
      <c r="B381" s="10">
        <v>4381</v>
      </c>
      <c r="C381" s="6" t="s">
        <v>60</v>
      </c>
      <c r="D381" s="6">
        <v>332</v>
      </c>
      <c r="E381" s="6">
        <v>75</v>
      </c>
      <c r="F381" s="7">
        <v>3.2</v>
      </c>
      <c r="G381" s="16">
        <v>1.22</v>
      </c>
      <c r="H381" s="19">
        <v>3000</v>
      </c>
      <c r="I381" s="45">
        <f t="shared" si="30"/>
        <v>123.71134020618557</v>
      </c>
      <c r="J381" s="21">
        <f t="shared" si="31"/>
        <v>3660</v>
      </c>
      <c r="K381" s="47">
        <f t="shared" si="32"/>
        <v>150.9278350515464</v>
      </c>
      <c r="L381" s="73">
        <v>1</v>
      </c>
      <c r="M381" s="76">
        <v>5068.25</v>
      </c>
      <c r="N381" s="67">
        <v>209</v>
      </c>
      <c r="O381" s="69">
        <f t="shared" si="33"/>
        <v>1.22</v>
      </c>
      <c r="P381" s="64">
        <f t="shared" si="34"/>
        <v>6183.2649999999994</v>
      </c>
      <c r="Q381" s="62">
        <f t="shared" si="35"/>
        <v>254.98</v>
      </c>
    </row>
    <row r="382" spans="2:17" x14ac:dyDescent="0.3">
      <c r="B382" s="10">
        <v>4382</v>
      </c>
      <c r="C382" s="6" t="s">
        <v>60</v>
      </c>
      <c r="D382" s="6">
        <v>336</v>
      </c>
      <c r="E382" s="6">
        <v>75</v>
      </c>
      <c r="F382" s="7">
        <v>3.2</v>
      </c>
      <c r="G382" s="16">
        <v>1.22</v>
      </c>
      <c r="H382" s="19">
        <v>5000</v>
      </c>
      <c r="I382" s="45">
        <f t="shared" si="30"/>
        <v>206.18556701030928</v>
      </c>
      <c r="J382" s="21">
        <f t="shared" si="31"/>
        <v>6100</v>
      </c>
      <c r="K382" s="47">
        <f t="shared" si="32"/>
        <v>251.54639175257734</v>
      </c>
      <c r="L382" s="73">
        <v>2</v>
      </c>
      <c r="M382" s="76">
        <v>7008.25</v>
      </c>
      <c r="N382" s="67">
        <v>289</v>
      </c>
      <c r="O382" s="69">
        <f t="shared" si="33"/>
        <v>1.22</v>
      </c>
      <c r="P382" s="64">
        <f t="shared" si="34"/>
        <v>8550.0650000000005</v>
      </c>
      <c r="Q382" s="62">
        <f t="shared" si="35"/>
        <v>352.58</v>
      </c>
    </row>
    <row r="383" spans="2:17" x14ac:dyDescent="0.3">
      <c r="B383" s="10">
        <v>4383</v>
      </c>
      <c r="C383" s="6" t="s">
        <v>60</v>
      </c>
      <c r="D383" s="6">
        <v>424</v>
      </c>
      <c r="E383" s="6">
        <v>68</v>
      </c>
      <c r="F383" s="7">
        <v>4.0999999999999996</v>
      </c>
      <c r="G383" s="16">
        <v>0.96</v>
      </c>
      <c r="H383" s="19">
        <v>4500</v>
      </c>
      <c r="I383" s="45">
        <f t="shared" si="30"/>
        <v>185.56701030927834</v>
      </c>
      <c r="J383" s="21">
        <f t="shared" si="31"/>
        <v>4320</v>
      </c>
      <c r="K383" s="47">
        <f t="shared" si="32"/>
        <v>178.14432989690721</v>
      </c>
      <c r="L383" s="73">
        <v>2</v>
      </c>
      <c r="M383" s="76">
        <v>5068.25</v>
      </c>
      <c r="N383" s="67">
        <v>209</v>
      </c>
      <c r="O383" s="69">
        <f t="shared" si="33"/>
        <v>0.96</v>
      </c>
      <c r="P383" s="64">
        <f t="shared" si="34"/>
        <v>4865.5199999999995</v>
      </c>
      <c r="Q383" s="62">
        <f t="shared" si="35"/>
        <v>200.64</v>
      </c>
    </row>
    <row r="384" spans="2:17" x14ac:dyDescent="0.3">
      <c r="B384" s="10">
        <v>4384</v>
      </c>
      <c r="C384" s="6" t="s">
        <v>60</v>
      </c>
      <c r="D384" s="6">
        <v>330</v>
      </c>
      <c r="E384" s="6">
        <v>69</v>
      </c>
      <c r="F384" s="7">
        <v>3.2</v>
      </c>
      <c r="G384" s="16">
        <v>1.02</v>
      </c>
      <c r="H384" s="19">
        <v>5000</v>
      </c>
      <c r="I384" s="45">
        <f t="shared" si="30"/>
        <v>206.18556701030928</v>
      </c>
      <c r="J384" s="21">
        <f t="shared" si="31"/>
        <v>5100</v>
      </c>
      <c r="K384" s="47">
        <f t="shared" si="32"/>
        <v>210.30927835051548</v>
      </c>
      <c r="L384" s="73">
        <v>2</v>
      </c>
      <c r="M384" s="76">
        <v>6280.75</v>
      </c>
      <c r="N384" s="67">
        <v>259</v>
      </c>
      <c r="O384" s="69">
        <f t="shared" si="33"/>
        <v>1.02</v>
      </c>
      <c r="P384" s="64">
        <f t="shared" si="34"/>
        <v>6406.3649999999998</v>
      </c>
      <c r="Q384" s="62">
        <f t="shared" si="35"/>
        <v>264.18</v>
      </c>
    </row>
    <row r="385" spans="2:17" x14ac:dyDescent="0.3">
      <c r="B385" s="10">
        <v>4385</v>
      </c>
      <c r="C385" s="6" t="s">
        <v>60</v>
      </c>
      <c r="D385" s="6">
        <v>328</v>
      </c>
      <c r="E385" s="6">
        <v>67</v>
      </c>
      <c r="F385" s="7">
        <v>3.1</v>
      </c>
      <c r="G385" s="16">
        <v>0.94</v>
      </c>
      <c r="H385" s="19">
        <v>2000</v>
      </c>
      <c r="I385" s="45">
        <f t="shared" si="30"/>
        <v>82.474226804123717</v>
      </c>
      <c r="J385" s="21">
        <f t="shared" si="31"/>
        <v>1880</v>
      </c>
      <c r="K385" s="47">
        <f t="shared" si="32"/>
        <v>77.525773195876283</v>
      </c>
      <c r="L385" s="73">
        <v>2</v>
      </c>
      <c r="M385" s="76">
        <v>2000</v>
      </c>
      <c r="N385" s="67">
        <v>82.474226804123717</v>
      </c>
      <c r="O385" s="69">
        <f t="shared" si="33"/>
        <v>0.94</v>
      </c>
      <c r="P385" s="64">
        <f t="shared" si="34"/>
        <v>1880</v>
      </c>
      <c r="Q385" s="62">
        <f t="shared" si="35"/>
        <v>77.525773195876283</v>
      </c>
    </row>
    <row r="386" spans="2:17" x14ac:dyDescent="0.3">
      <c r="B386" s="10">
        <v>4386</v>
      </c>
      <c r="C386" s="6" t="s">
        <v>59</v>
      </c>
      <c r="D386" s="6">
        <v>253</v>
      </c>
      <c r="E386" s="6">
        <v>39</v>
      </c>
      <c r="F386" s="7">
        <v>2.4</v>
      </c>
      <c r="G386" s="16">
        <v>0.24</v>
      </c>
      <c r="H386" s="19">
        <v>4500</v>
      </c>
      <c r="I386" s="45">
        <f t="shared" si="30"/>
        <v>185.56701030927834</v>
      </c>
      <c r="J386" s="21">
        <f t="shared" si="31"/>
        <v>1080</v>
      </c>
      <c r="K386" s="47">
        <f t="shared" si="32"/>
        <v>44.536082474226802</v>
      </c>
      <c r="L386" s="73">
        <v>2</v>
      </c>
      <c r="M386" s="76">
        <v>7493.25</v>
      </c>
      <c r="N386" s="67">
        <v>309</v>
      </c>
      <c r="O386" s="69">
        <f t="shared" si="33"/>
        <v>0.24</v>
      </c>
      <c r="P386" s="64">
        <f t="shared" si="34"/>
        <v>1798.3799999999999</v>
      </c>
      <c r="Q386" s="62">
        <f t="shared" si="35"/>
        <v>74.16</v>
      </c>
    </row>
    <row r="387" spans="2:17" x14ac:dyDescent="0.3">
      <c r="B387" s="10">
        <v>4387</v>
      </c>
      <c r="C387" s="6" t="s">
        <v>59</v>
      </c>
      <c r="D387" s="6">
        <v>260</v>
      </c>
      <c r="E387" s="6">
        <v>63</v>
      </c>
      <c r="F387" s="7">
        <v>2.5</v>
      </c>
      <c r="G387" s="16">
        <v>0.77</v>
      </c>
      <c r="H387" s="19">
        <v>6000</v>
      </c>
      <c r="I387" s="45">
        <f t="shared" si="30"/>
        <v>247.42268041237114</v>
      </c>
      <c r="J387" s="21">
        <f t="shared" si="31"/>
        <v>4620</v>
      </c>
      <c r="K387" s="47">
        <f t="shared" si="32"/>
        <v>190.51546391752578</v>
      </c>
      <c r="L387" s="73">
        <v>0</v>
      </c>
      <c r="M387" s="76" t="s">
        <v>39</v>
      </c>
      <c r="N387" s="67" t="s">
        <v>39</v>
      </c>
      <c r="O387" s="69" t="str">
        <f t="shared" si="33"/>
        <v/>
      </c>
      <c r="P387" s="64" t="str">
        <f t="shared" si="34"/>
        <v/>
      </c>
      <c r="Q387" s="62" t="str">
        <f t="shared" si="35"/>
        <v/>
      </c>
    </row>
    <row r="388" spans="2:17" x14ac:dyDescent="0.3">
      <c r="B388" s="10">
        <v>4388</v>
      </c>
      <c r="C388" s="6" t="s">
        <v>59</v>
      </c>
      <c r="D388" s="6">
        <v>254</v>
      </c>
      <c r="E388" s="6">
        <v>44</v>
      </c>
      <c r="F388" s="7">
        <v>2.4</v>
      </c>
      <c r="G388" s="16">
        <v>0.31</v>
      </c>
      <c r="H388" s="19">
        <v>7000</v>
      </c>
      <c r="I388" s="45">
        <f t="shared" si="30"/>
        <v>288.65979381443299</v>
      </c>
      <c r="J388" s="21">
        <f t="shared" si="31"/>
        <v>2170</v>
      </c>
      <c r="K388" s="47">
        <f t="shared" si="32"/>
        <v>89.484536082474222</v>
      </c>
      <c r="L388" s="73">
        <v>1</v>
      </c>
      <c r="M388" s="76">
        <v>11373.25</v>
      </c>
      <c r="N388" s="67">
        <v>469</v>
      </c>
      <c r="O388" s="69">
        <f t="shared" si="33"/>
        <v>0.31</v>
      </c>
      <c r="P388" s="64">
        <f t="shared" si="34"/>
        <v>3525.7075</v>
      </c>
      <c r="Q388" s="62">
        <f t="shared" si="35"/>
        <v>145.38999999999999</v>
      </c>
    </row>
    <row r="389" spans="2:17" x14ac:dyDescent="0.3">
      <c r="B389" s="10">
        <v>4389</v>
      </c>
      <c r="C389" s="6" t="s">
        <v>59</v>
      </c>
      <c r="D389" s="6">
        <v>250</v>
      </c>
      <c r="E389" s="6">
        <v>38</v>
      </c>
      <c r="F389" s="7">
        <v>2.4</v>
      </c>
      <c r="G389" s="16">
        <v>0.22</v>
      </c>
      <c r="H389" s="19">
        <v>3500</v>
      </c>
      <c r="I389" s="45">
        <f t="shared" si="30"/>
        <v>144.32989690721649</v>
      </c>
      <c r="J389" s="21">
        <f t="shared" si="31"/>
        <v>770</v>
      </c>
      <c r="K389" s="47">
        <f t="shared" si="32"/>
        <v>31.75257731958763</v>
      </c>
      <c r="L389" s="73">
        <v>0</v>
      </c>
      <c r="M389" s="76" t="s">
        <v>39</v>
      </c>
      <c r="N389" s="67" t="s">
        <v>39</v>
      </c>
      <c r="O389" s="69" t="str">
        <f t="shared" si="33"/>
        <v/>
      </c>
      <c r="P389" s="64" t="str">
        <f t="shared" si="34"/>
        <v/>
      </c>
      <c r="Q389" s="62" t="str">
        <f t="shared" si="35"/>
        <v/>
      </c>
    </row>
    <row r="390" spans="2:17" x14ac:dyDescent="0.3">
      <c r="B390" s="10">
        <v>4390</v>
      </c>
      <c r="C390" s="6" t="s">
        <v>59</v>
      </c>
      <c r="D390" s="6">
        <v>312</v>
      </c>
      <c r="E390" s="6">
        <v>70</v>
      </c>
      <c r="F390" s="7">
        <v>3</v>
      </c>
      <c r="G390" s="16">
        <v>0.998</v>
      </c>
      <c r="H390" s="19">
        <v>10000</v>
      </c>
      <c r="I390" s="45">
        <f t="shared" si="30"/>
        <v>412.37113402061857</v>
      </c>
      <c r="J390" s="21">
        <f t="shared" si="31"/>
        <v>9980</v>
      </c>
      <c r="K390" s="47">
        <f t="shared" si="32"/>
        <v>411.54639175257734</v>
      </c>
      <c r="L390" s="73">
        <v>3</v>
      </c>
      <c r="M390" s="76">
        <v>14768.25</v>
      </c>
      <c r="N390" s="67">
        <v>609</v>
      </c>
      <c r="O390" s="69">
        <f t="shared" si="33"/>
        <v>0.998</v>
      </c>
      <c r="P390" s="64">
        <f t="shared" si="34"/>
        <v>14738.7135</v>
      </c>
      <c r="Q390" s="62">
        <f t="shared" si="35"/>
        <v>607.78200000000004</v>
      </c>
    </row>
    <row r="391" spans="2:17" x14ac:dyDescent="0.3">
      <c r="B391" s="10">
        <v>4391</v>
      </c>
      <c r="C391" s="6" t="s">
        <v>59</v>
      </c>
      <c r="D391" s="6">
        <v>314</v>
      </c>
      <c r="E391" s="6">
        <v>57</v>
      </c>
      <c r="F391" s="7">
        <v>3</v>
      </c>
      <c r="G391" s="16">
        <v>0.68</v>
      </c>
      <c r="H391" s="19">
        <v>6500</v>
      </c>
      <c r="I391" s="45">
        <f t="shared" si="30"/>
        <v>268.04123711340208</v>
      </c>
      <c r="J391" s="21">
        <f t="shared" si="31"/>
        <v>4420</v>
      </c>
      <c r="K391" s="47">
        <f t="shared" si="32"/>
        <v>182.26804123711344</v>
      </c>
      <c r="L391" s="73">
        <v>1</v>
      </c>
      <c r="M391" s="76">
        <v>7493.25</v>
      </c>
      <c r="N391" s="67">
        <v>309</v>
      </c>
      <c r="O391" s="69">
        <f t="shared" si="33"/>
        <v>0.68</v>
      </c>
      <c r="P391" s="64">
        <f t="shared" si="34"/>
        <v>5095.4100000000008</v>
      </c>
      <c r="Q391" s="62">
        <f t="shared" si="35"/>
        <v>210.12</v>
      </c>
    </row>
    <row r="392" spans="2:17" x14ac:dyDescent="0.3">
      <c r="B392" s="10">
        <v>4392</v>
      </c>
      <c r="C392" s="6" t="s">
        <v>59</v>
      </c>
      <c r="D392" s="6">
        <v>408</v>
      </c>
      <c r="E392" s="6">
        <v>41</v>
      </c>
      <c r="F392" s="7">
        <v>4</v>
      </c>
      <c r="G392" s="16">
        <v>0.44</v>
      </c>
      <c r="H392" s="19">
        <v>4500</v>
      </c>
      <c r="I392" s="45">
        <f t="shared" ref="I392:I455" si="36">H392/$E$3</f>
        <v>185.56701030927834</v>
      </c>
      <c r="J392" s="21">
        <f t="shared" ref="J392:J455" si="37">H392*G392</f>
        <v>1980</v>
      </c>
      <c r="K392" s="47">
        <f t="shared" ref="K392:K455" si="38">I392*G392</f>
        <v>81.649484536082468</v>
      </c>
      <c r="L392" s="73">
        <v>1</v>
      </c>
      <c r="M392" s="76">
        <v>6523.25</v>
      </c>
      <c r="N392" s="67">
        <v>269</v>
      </c>
      <c r="O392" s="69">
        <f t="shared" ref="O392:O455" si="39">IF(L392&gt;0,G392,"")</f>
        <v>0.44</v>
      </c>
      <c r="P392" s="64">
        <f t="shared" ref="P392:P455" si="40">IFERROR(G392*M392,"")</f>
        <v>2870.23</v>
      </c>
      <c r="Q392" s="62">
        <f t="shared" ref="Q392:Q455" si="41">IFERROR(G392*N392,"")</f>
        <v>118.36</v>
      </c>
    </row>
    <row r="393" spans="2:17" x14ac:dyDescent="0.3">
      <c r="B393" s="10">
        <v>4393</v>
      </c>
      <c r="C393" s="6" t="s">
        <v>59</v>
      </c>
      <c r="D393" s="6">
        <v>410</v>
      </c>
      <c r="E393" s="6">
        <v>45</v>
      </c>
      <c r="F393" s="7">
        <v>4</v>
      </c>
      <c r="G393" s="16">
        <v>0.54</v>
      </c>
      <c r="H393" s="19">
        <v>4500</v>
      </c>
      <c r="I393" s="45">
        <f t="shared" si="36"/>
        <v>185.56701030927834</v>
      </c>
      <c r="J393" s="21">
        <f t="shared" si="37"/>
        <v>2430</v>
      </c>
      <c r="K393" s="47">
        <f t="shared" si="38"/>
        <v>100.20618556701031</v>
      </c>
      <c r="L393" s="73">
        <v>2</v>
      </c>
      <c r="M393" s="76">
        <v>7735.75</v>
      </c>
      <c r="N393" s="67">
        <v>319</v>
      </c>
      <c r="O393" s="69">
        <f t="shared" si="39"/>
        <v>0.54</v>
      </c>
      <c r="P393" s="64">
        <f t="shared" si="40"/>
        <v>4177.3050000000003</v>
      </c>
      <c r="Q393" s="62">
        <f t="shared" si="41"/>
        <v>172.26000000000002</v>
      </c>
    </row>
    <row r="394" spans="2:17" x14ac:dyDescent="0.3">
      <c r="B394" s="10">
        <v>4394</v>
      </c>
      <c r="C394" s="6" t="s">
        <v>59</v>
      </c>
      <c r="D394" s="6">
        <v>410</v>
      </c>
      <c r="E394" s="6">
        <v>49</v>
      </c>
      <c r="F394" s="7">
        <v>4</v>
      </c>
      <c r="G394" s="16">
        <v>0.64</v>
      </c>
      <c r="H394" s="19">
        <v>8000</v>
      </c>
      <c r="I394" s="45">
        <f t="shared" si="36"/>
        <v>329.89690721649487</v>
      </c>
      <c r="J394" s="21">
        <f t="shared" si="37"/>
        <v>5120</v>
      </c>
      <c r="K394" s="47">
        <f t="shared" si="38"/>
        <v>211.13402061855672</v>
      </c>
      <c r="L394" s="73">
        <v>2</v>
      </c>
      <c r="M394" s="76">
        <v>11130.75</v>
      </c>
      <c r="N394" s="67">
        <v>459</v>
      </c>
      <c r="O394" s="69">
        <f t="shared" si="39"/>
        <v>0.64</v>
      </c>
      <c r="P394" s="64">
        <f t="shared" si="40"/>
        <v>7123.68</v>
      </c>
      <c r="Q394" s="62">
        <f t="shared" si="41"/>
        <v>293.76</v>
      </c>
    </row>
    <row r="395" spans="2:17" x14ac:dyDescent="0.3">
      <c r="B395" s="10">
        <v>4395</v>
      </c>
      <c r="C395" s="6" t="s">
        <v>59</v>
      </c>
      <c r="D395" s="6">
        <v>357</v>
      </c>
      <c r="E395" s="6">
        <v>59</v>
      </c>
      <c r="F395" s="7">
        <v>3.5</v>
      </c>
      <c r="G395" s="16">
        <v>0.82</v>
      </c>
      <c r="H395" s="19">
        <v>5500</v>
      </c>
      <c r="I395" s="45">
        <f t="shared" si="36"/>
        <v>226.8041237113402</v>
      </c>
      <c r="J395" s="21">
        <f t="shared" si="37"/>
        <v>4510</v>
      </c>
      <c r="K395" s="47">
        <f t="shared" si="38"/>
        <v>185.97938144329896</v>
      </c>
      <c r="L395" s="73">
        <v>1</v>
      </c>
      <c r="M395" s="76">
        <v>7105.25</v>
      </c>
      <c r="N395" s="67">
        <v>293</v>
      </c>
      <c r="O395" s="69">
        <f t="shared" si="39"/>
        <v>0.82</v>
      </c>
      <c r="P395" s="64">
        <f t="shared" si="40"/>
        <v>5826.3049999999994</v>
      </c>
      <c r="Q395" s="62">
        <f t="shared" si="41"/>
        <v>240.26</v>
      </c>
    </row>
    <row r="396" spans="2:17" x14ac:dyDescent="0.3">
      <c r="B396" s="10">
        <v>4396</v>
      </c>
      <c r="C396" s="6" t="s">
        <v>59</v>
      </c>
      <c r="D396" s="6">
        <v>402</v>
      </c>
      <c r="E396" s="6">
        <v>39</v>
      </c>
      <c r="F396" s="7">
        <v>3.9</v>
      </c>
      <c r="G396" s="16">
        <v>0.39</v>
      </c>
      <c r="H396" s="19">
        <v>4000</v>
      </c>
      <c r="I396" s="45">
        <f t="shared" si="36"/>
        <v>164.94845360824743</v>
      </c>
      <c r="J396" s="21">
        <f t="shared" si="37"/>
        <v>1560</v>
      </c>
      <c r="K396" s="47">
        <f t="shared" si="38"/>
        <v>64.329896907216508</v>
      </c>
      <c r="L396" s="73">
        <v>1</v>
      </c>
      <c r="M396" s="76">
        <v>4874.25</v>
      </c>
      <c r="N396" s="67">
        <v>201</v>
      </c>
      <c r="O396" s="69">
        <f t="shared" si="39"/>
        <v>0.39</v>
      </c>
      <c r="P396" s="64">
        <f t="shared" si="40"/>
        <v>1900.9575</v>
      </c>
      <c r="Q396" s="62">
        <f t="shared" si="41"/>
        <v>78.39</v>
      </c>
    </row>
    <row r="397" spans="2:17" x14ac:dyDescent="0.3">
      <c r="B397" s="10">
        <v>4397</v>
      </c>
      <c r="C397" s="6" t="s">
        <v>59</v>
      </c>
      <c r="D397" s="6">
        <v>402</v>
      </c>
      <c r="E397" s="6">
        <v>35</v>
      </c>
      <c r="F397" s="7">
        <v>3.9</v>
      </c>
      <c r="G397" s="16">
        <v>0.31</v>
      </c>
      <c r="H397" s="19">
        <v>4500</v>
      </c>
      <c r="I397" s="45">
        <f t="shared" si="36"/>
        <v>185.56701030927834</v>
      </c>
      <c r="J397" s="21">
        <f t="shared" si="37"/>
        <v>1395</v>
      </c>
      <c r="K397" s="47">
        <f t="shared" si="38"/>
        <v>57.525773195876283</v>
      </c>
      <c r="L397" s="73">
        <v>1</v>
      </c>
      <c r="M397" s="76">
        <v>4583.25</v>
      </c>
      <c r="N397" s="67">
        <v>189</v>
      </c>
      <c r="O397" s="69">
        <f t="shared" si="39"/>
        <v>0.31</v>
      </c>
      <c r="P397" s="64">
        <f t="shared" si="40"/>
        <v>1420.8074999999999</v>
      </c>
      <c r="Q397" s="62">
        <f t="shared" si="41"/>
        <v>58.589999999999996</v>
      </c>
    </row>
    <row r="398" spans="2:17" x14ac:dyDescent="0.3">
      <c r="B398" s="10">
        <v>4398</v>
      </c>
      <c r="C398" s="6" t="s">
        <v>59</v>
      </c>
      <c r="D398" s="6">
        <v>405</v>
      </c>
      <c r="E398" s="6">
        <v>53</v>
      </c>
      <c r="F398" s="7">
        <v>3.9</v>
      </c>
      <c r="G398" s="16">
        <v>0.73</v>
      </c>
      <c r="H398" s="19">
        <v>5000</v>
      </c>
      <c r="I398" s="45">
        <f t="shared" si="36"/>
        <v>206.18556701030928</v>
      </c>
      <c r="J398" s="21">
        <f t="shared" si="37"/>
        <v>3650</v>
      </c>
      <c r="K398" s="47">
        <f t="shared" si="38"/>
        <v>150.51546391752578</v>
      </c>
      <c r="L398" s="73">
        <v>1</v>
      </c>
      <c r="M398" s="76">
        <v>6474.75</v>
      </c>
      <c r="N398" s="67">
        <v>267</v>
      </c>
      <c r="O398" s="69">
        <f t="shared" si="39"/>
        <v>0.73</v>
      </c>
      <c r="P398" s="64">
        <f t="shared" si="40"/>
        <v>4726.5675000000001</v>
      </c>
      <c r="Q398" s="62">
        <f t="shared" si="41"/>
        <v>194.91</v>
      </c>
    </row>
    <row r="399" spans="2:17" x14ac:dyDescent="0.3">
      <c r="B399" s="10">
        <v>4399</v>
      </c>
      <c r="C399" s="6" t="s">
        <v>59</v>
      </c>
      <c r="D399" s="6">
        <v>412</v>
      </c>
      <c r="E399" s="6">
        <v>52</v>
      </c>
      <c r="F399" s="7">
        <v>4</v>
      </c>
      <c r="G399" s="16">
        <v>0.72</v>
      </c>
      <c r="H399" s="19">
        <v>4000</v>
      </c>
      <c r="I399" s="45">
        <f t="shared" si="36"/>
        <v>164.94845360824743</v>
      </c>
      <c r="J399" s="21">
        <f t="shared" si="37"/>
        <v>2880</v>
      </c>
      <c r="K399" s="47">
        <f t="shared" si="38"/>
        <v>118.76288659793815</v>
      </c>
      <c r="L399" s="73">
        <v>1</v>
      </c>
      <c r="M399" s="76">
        <v>5650.25</v>
      </c>
      <c r="N399" s="67">
        <v>233</v>
      </c>
      <c r="O399" s="69">
        <f t="shared" si="39"/>
        <v>0.72</v>
      </c>
      <c r="P399" s="64">
        <f t="shared" si="40"/>
        <v>4068.18</v>
      </c>
      <c r="Q399" s="62">
        <f t="shared" si="41"/>
        <v>167.76</v>
      </c>
    </row>
    <row r="400" spans="2:17" x14ac:dyDescent="0.3">
      <c r="B400" s="10">
        <v>4400</v>
      </c>
      <c r="C400" s="6" t="s">
        <v>59</v>
      </c>
      <c r="D400" s="6">
        <v>408</v>
      </c>
      <c r="E400" s="6">
        <v>61</v>
      </c>
      <c r="F400" s="7">
        <v>4</v>
      </c>
      <c r="G400" s="16">
        <v>1</v>
      </c>
      <c r="H400" s="19">
        <v>7500</v>
      </c>
      <c r="I400" s="45">
        <f t="shared" si="36"/>
        <v>309.2783505154639</v>
      </c>
      <c r="J400" s="21">
        <f t="shared" si="37"/>
        <v>7500</v>
      </c>
      <c r="K400" s="47">
        <f t="shared" si="38"/>
        <v>309.2783505154639</v>
      </c>
      <c r="L400" s="73">
        <v>1</v>
      </c>
      <c r="M400" s="76">
        <v>8536</v>
      </c>
      <c r="N400" s="67">
        <v>352</v>
      </c>
      <c r="O400" s="69">
        <f t="shared" si="39"/>
        <v>1</v>
      </c>
      <c r="P400" s="64">
        <f t="shared" si="40"/>
        <v>8536</v>
      </c>
      <c r="Q400" s="62">
        <f t="shared" si="41"/>
        <v>352</v>
      </c>
    </row>
    <row r="401" spans="2:17" x14ac:dyDescent="0.3">
      <c r="B401" s="10">
        <v>4401</v>
      </c>
      <c r="C401" s="6" t="s">
        <v>59</v>
      </c>
      <c r="D401" s="6">
        <v>402</v>
      </c>
      <c r="E401" s="6">
        <v>49</v>
      </c>
      <c r="F401" s="7">
        <v>3.9</v>
      </c>
      <c r="G401" s="16">
        <v>0.61</v>
      </c>
      <c r="H401" s="19">
        <v>8000</v>
      </c>
      <c r="I401" s="45">
        <f t="shared" si="36"/>
        <v>329.89690721649487</v>
      </c>
      <c r="J401" s="21">
        <f t="shared" si="37"/>
        <v>4880</v>
      </c>
      <c r="K401" s="47">
        <f t="shared" si="38"/>
        <v>201.23711340206185</v>
      </c>
      <c r="L401" s="73">
        <v>1</v>
      </c>
      <c r="M401" s="76">
        <v>8390.5</v>
      </c>
      <c r="N401" s="67">
        <v>346</v>
      </c>
      <c r="O401" s="69">
        <f t="shared" si="39"/>
        <v>0.61</v>
      </c>
      <c r="P401" s="64">
        <f t="shared" si="40"/>
        <v>5118.2049999999999</v>
      </c>
      <c r="Q401" s="62">
        <f t="shared" si="41"/>
        <v>211.06</v>
      </c>
    </row>
    <row r="402" spans="2:17" x14ac:dyDescent="0.3">
      <c r="B402" s="10">
        <v>4402</v>
      </c>
      <c r="C402" s="6" t="s">
        <v>59</v>
      </c>
      <c r="D402" s="6">
        <v>404</v>
      </c>
      <c r="E402" s="6">
        <v>65</v>
      </c>
      <c r="F402" s="7">
        <v>3.9</v>
      </c>
      <c r="G402" s="16">
        <v>1.1100000000000001</v>
      </c>
      <c r="H402" s="19">
        <v>8000</v>
      </c>
      <c r="I402" s="45">
        <f t="shared" si="36"/>
        <v>329.89690721649487</v>
      </c>
      <c r="J402" s="21">
        <f t="shared" si="37"/>
        <v>8880</v>
      </c>
      <c r="K402" s="47">
        <f t="shared" si="38"/>
        <v>366.18556701030934</v>
      </c>
      <c r="L402" s="73">
        <v>2</v>
      </c>
      <c r="M402" s="76">
        <v>8414.75</v>
      </c>
      <c r="N402" s="67">
        <v>347</v>
      </c>
      <c r="O402" s="69">
        <f t="shared" si="39"/>
        <v>1.1100000000000001</v>
      </c>
      <c r="P402" s="64">
        <f t="shared" si="40"/>
        <v>9340.3725000000013</v>
      </c>
      <c r="Q402" s="62">
        <f t="shared" si="41"/>
        <v>385.17</v>
      </c>
    </row>
    <row r="403" spans="2:17" x14ac:dyDescent="0.3">
      <c r="B403" s="10">
        <v>4403</v>
      </c>
      <c r="C403" s="6" t="s">
        <v>59</v>
      </c>
      <c r="D403" s="6">
        <v>408</v>
      </c>
      <c r="E403" s="6">
        <v>43</v>
      </c>
      <c r="F403" s="7">
        <v>4</v>
      </c>
      <c r="G403" s="16">
        <v>0.49</v>
      </c>
      <c r="H403" s="19">
        <v>4000</v>
      </c>
      <c r="I403" s="45">
        <f t="shared" si="36"/>
        <v>164.94845360824743</v>
      </c>
      <c r="J403" s="21">
        <f t="shared" si="37"/>
        <v>1960</v>
      </c>
      <c r="K403" s="47">
        <f t="shared" si="38"/>
        <v>80.824742268041234</v>
      </c>
      <c r="L403" s="73">
        <v>1</v>
      </c>
      <c r="M403" s="76">
        <v>6111</v>
      </c>
      <c r="N403" s="67">
        <v>252</v>
      </c>
      <c r="O403" s="69">
        <f t="shared" si="39"/>
        <v>0.49</v>
      </c>
      <c r="P403" s="64">
        <f t="shared" si="40"/>
        <v>2994.39</v>
      </c>
      <c r="Q403" s="62">
        <f t="shared" si="41"/>
        <v>123.48</v>
      </c>
    </row>
    <row r="404" spans="2:17" x14ac:dyDescent="0.3">
      <c r="B404" s="10">
        <v>4404</v>
      </c>
      <c r="C404" s="6" t="s">
        <v>59</v>
      </c>
      <c r="D404" s="6">
        <v>411</v>
      </c>
      <c r="E404" s="6">
        <v>38</v>
      </c>
      <c r="F404" s="7">
        <v>4</v>
      </c>
      <c r="G404" s="16">
        <v>0.38</v>
      </c>
      <c r="H404" s="19">
        <v>3000</v>
      </c>
      <c r="I404" s="45">
        <f t="shared" si="36"/>
        <v>123.71134020618557</v>
      </c>
      <c r="J404" s="21">
        <f t="shared" si="37"/>
        <v>1140</v>
      </c>
      <c r="K404" s="47">
        <f t="shared" si="38"/>
        <v>47.010309278350519</v>
      </c>
      <c r="L404" s="73">
        <v>1</v>
      </c>
      <c r="M404" s="76">
        <v>4001.25</v>
      </c>
      <c r="N404" s="67">
        <v>165</v>
      </c>
      <c r="O404" s="69">
        <f t="shared" si="39"/>
        <v>0.38</v>
      </c>
      <c r="P404" s="64">
        <f t="shared" si="40"/>
        <v>1520.4749999999999</v>
      </c>
      <c r="Q404" s="62">
        <f t="shared" si="41"/>
        <v>62.7</v>
      </c>
    </row>
    <row r="405" spans="2:17" x14ac:dyDescent="0.3">
      <c r="B405" s="10">
        <v>4405</v>
      </c>
      <c r="C405" s="6" t="s">
        <v>59</v>
      </c>
      <c r="D405" s="6">
        <v>399</v>
      </c>
      <c r="E405" s="6">
        <v>56</v>
      </c>
      <c r="F405" s="7">
        <v>3.9</v>
      </c>
      <c r="G405" s="16">
        <v>0.82</v>
      </c>
      <c r="H405" s="19">
        <v>9000</v>
      </c>
      <c r="I405" s="45">
        <f t="shared" si="36"/>
        <v>371.13402061855669</v>
      </c>
      <c r="J405" s="21">
        <f t="shared" si="37"/>
        <v>7380</v>
      </c>
      <c r="K405" s="47">
        <f t="shared" si="38"/>
        <v>304.32989690721649</v>
      </c>
      <c r="L405" s="73">
        <v>1</v>
      </c>
      <c r="M405" s="76">
        <v>9384.75</v>
      </c>
      <c r="N405" s="67">
        <v>387</v>
      </c>
      <c r="O405" s="69">
        <f t="shared" si="39"/>
        <v>0.82</v>
      </c>
      <c r="P405" s="64">
        <f t="shared" si="40"/>
        <v>7695.4949999999999</v>
      </c>
      <c r="Q405" s="62">
        <f t="shared" si="41"/>
        <v>317.33999999999997</v>
      </c>
    </row>
    <row r="406" spans="2:17" x14ac:dyDescent="0.3">
      <c r="B406" s="10">
        <v>4406</v>
      </c>
      <c r="C406" s="6" t="s">
        <v>59</v>
      </c>
      <c r="D406" s="6">
        <v>410</v>
      </c>
      <c r="E406" s="6">
        <v>47</v>
      </c>
      <c r="F406" s="7">
        <v>4</v>
      </c>
      <c r="G406" s="16">
        <v>0.59</v>
      </c>
      <c r="H406" s="19">
        <v>6000</v>
      </c>
      <c r="I406" s="45">
        <f t="shared" si="36"/>
        <v>247.42268041237114</v>
      </c>
      <c r="J406" s="21">
        <f t="shared" si="37"/>
        <v>3540</v>
      </c>
      <c r="K406" s="47">
        <f t="shared" si="38"/>
        <v>145.97938144329896</v>
      </c>
      <c r="L406" s="73">
        <v>3</v>
      </c>
      <c r="M406" s="76">
        <v>10403.25</v>
      </c>
      <c r="N406" s="67">
        <v>429</v>
      </c>
      <c r="O406" s="69">
        <f t="shared" si="39"/>
        <v>0.59</v>
      </c>
      <c r="P406" s="64">
        <f t="shared" si="40"/>
        <v>6137.9174999999996</v>
      </c>
      <c r="Q406" s="62">
        <f t="shared" si="41"/>
        <v>253.10999999999999</v>
      </c>
    </row>
    <row r="407" spans="2:17" x14ac:dyDescent="0.3">
      <c r="B407" s="10">
        <v>4407</v>
      </c>
      <c r="C407" s="6" t="s">
        <v>59</v>
      </c>
      <c r="D407" s="6">
        <v>413</v>
      </c>
      <c r="E407" s="6">
        <v>46</v>
      </c>
      <c r="F407" s="7">
        <v>4</v>
      </c>
      <c r="G407" s="16">
        <v>0.56000000000000005</v>
      </c>
      <c r="H407" s="19">
        <v>7500</v>
      </c>
      <c r="I407" s="45">
        <f t="shared" si="36"/>
        <v>309.2783505154639</v>
      </c>
      <c r="J407" s="21">
        <f t="shared" si="37"/>
        <v>4200</v>
      </c>
      <c r="K407" s="47">
        <f t="shared" si="38"/>
        <v>173.1958762886598</v>
      </c>
      <c r="L407" s="73">
        <v>5</v>
      </c>
      <c r="M407" s="76">
        <v>15010.75</v>
      </c>
      <c r="N407" s="67">
        <v>619</v>
      </c>
      <c r="O407" s="69">
        <f t="shared" si="39"/>
        <v>0.56000000000000005</v>
      </c>
      <c r="P407" s="64">
        <f t="shared" si="40"/>
        <v>8406.02</v>
      </c>
      <c r="Q407" s="62">
        <f t="shared" si="41"/>
        <v>346.64000000000004</v>
      </c>
    </row>
    <row r="408" spans="2:17" x14ac:dyDescent="0.3">
      <c r="B408" s="10">
        <v>4408</v>
      </c>
      <c r="C408" s="6" t="s">
        <v>59</v>
      </c>
      <c r="D408" s="6">
        <v>410</v>
      </c>
      <c r="E408" s="6">
        <v>34</v>
      </c>
      <c r="F408" s="7">
        <v>4</v>
      </c>
      <c r="G408" s="16">
        <v>0.3</v>
      </c>
      <c r="H408" s="19">
        <v>5500</v>
      </c>
      <c r="I408" s="45">
        <f t="shared" si="36"/>
        <v>226.8041237113402</v>
      </c>
      <c r="J408" s="21">
        <f t="shared" si="37"/>
        <v>1650</v>
      </c>
      <c r="K408" s="47">
        <f t="shared" si="38"/>
        <v>68.041237113402062</v>
      </c>
      <c r="L408" s="73">
        <v>2</v>
      </c>
      <c r="M408" s="76">
        <v>4500</v>
      </c>
      <c r="N408" s="67">
        <v>185.56701030927834</v>
      </c>
      <c r="O408" s="69">
        <f t="shared" si="39"/>
        <v>0.3</v>
      </c>
      <c r="P408" s="64">
        <f t="shared" si="40"/>
        <v>1350</v>
      </c>
      <c r="Q408" s="62">
        <f t="shared" si="41"/>
        <v>55.670103092783499</v>
      </c>
    </row>
    <row r="409" spans="2:17" x14ac:dyDescent="0.3">
      <c r="B409" s="10">
        <v>4409</v>
      </c>
      <c r="C409" s="6" t="s">
        <v>59</v>
      </c>
      <c r="D409" s="6">
        <v>409</v>
      </c>
      <c r="E409" s="6">
        <v>39</v>
      </c>
      <c r="F409" s="7">
        <v>4</v>
      </c>
      <c r="G409" s="16">
        <v>0.4</v>
      </c>
      <c r="H409" s="19">
        <v>6000</v>
      </c>
      <c r="I409" s="45">
        <f t="shared" si="36"/>
        <v>247.42268041237114</v>
      </c>
      <c r="J409" s="21">
        <f t="shared" si="37"/>
        <v>2400</v>
      </c>
      <c r="K409" s="47">
        <f t="shared" si="38"/>
        <v>98.969072164948457</v>
      </c>
      <c r="L409" s="73">
        <v>1</v>
      </c>
      <c r="M409" s="76">
        <v>6500</v>
      </c>
      <c r="N409" s="67">
        <v>268.04123711340208</v>
      </c>
      <c r="O409" s="69">
        <f t="shared" si="39"/>
        <v>0.4</v>
      </c>
      <c r="P409" s="64">
        <f t="shared" si="40"/>
        <v>2600</v>
      </c>
      <c r="Q409" s="62">
        <f t="shared" si="41"/>
        <v>107.21649484536084</v>
      </c>
    </row>
    <row r="410" spans="2:17" x14ac:dyDescent="0.3">
      <c r="B410" s="10">
        <v>4410</v>
      </c>
      <c r="C410" s="6" t="s">
        <v>59</v>
      </c>
      <c r="D410" s="6">
        <v>412</v>
      </c>
      <c r="E410" s="6">
        <v>37</v>
      </c>
      <c r="F410" s="7">
        <v>4</v>
      </c>
      <c r="G410" s="16">
        <v>0.36</v>
      </c>
      <c r="H410" s="19">
        <v>4500</v>
      </c>
      <c r="I410" s="45">
        <f t="shared" si="36"/>
        <v>185.56701030927834</v>
      </c>
      <c r="J410" s="21">
        <f t="shared" si="37"/>
        <v>1620</v>
      </c>
      <c r="K410" s="47">
        <f t="shared" si="38"/>
        <v>66.804123711340196</v>
      </c>
      <c r="L410" s="73">
        <v>1</v>
      </c>
      <c r="M410" s="76">
        <v>4874.25</v>
      </c>
      <c r="N410" s="67">
        <v>201</v>
      </c>
      <c r="O410" s="69">
        <f t="shared" si="39"/>
        <v>0.36</v>
      </c>
      <c r="P410" s="64">
        <f t="shared" si="40"/>
        <v>1754.73</v>
      </c>
      <c r="Q410" s="62">
        <f t="shared" si="41"/>
        <v>72.36</v>
      </c>
    </row>
    <row r="411" spans="2:17" x14ac:dyDescent="0.3">
      <c r="B411" s="10">
        <v>4411</v>
      </c>
      <c r="C411" s="6" t="s">
        <v>59</v>
      </c>
      <c r="D411" s="6">
        <v>412</v>
      </c>
      <c r="E411" s="6">
        <v>36</v>
      </c>
      <c r="F411" s="7">
        <v>4</v>
      </c>
      <c r="G411" s="16">
        <v>0.34</v>
      </c>
      <c r="H411" s="19">
        <v>7000</v>
      </c>
      <c r="I411" s="45">
        <f t="shared" si="36"/>
        <v>288.65979381443299</v>
      </c>
      <c r="J411" s="21">
        <f t="shared" si="37"/>
        <v>2380</v>
      </c>
      <c r="K411" s="47">
        <f t="shared" si="38"/>
        <v>98.144329896907223</v>
      </c>
      <c r="L411" s="73">
        <v>3</v>
      </c>
      <c r="M411" s="76">
        <v>11130.75</v>
      </c>
      <c r="N411" s="67">
        <v>459</v>
      </c>
      <c r="O411" s="69">
        <f t="shared" si="39"/>
        <v>0.34</v>
      </c>
      <c r="P411" s="64">
        <f t="shared" si="40"/>
        <v>3784.4550000000004</v>
      </c>
      <c r="Q411" s="62">
        <f t="shared" si="41"/>
        <v>156.06</v>
      </c>
    </row>
    <row r="412" spans="2:17" x14ac:dyDescent="0.3">
      <c r="B412" s="10">
        <v>4412</v>
      </c>
      <c r="C412" s="6" t="s">
        <v>59</v>
      </c>
      <c r="D412" s="6">
        <v>411</v>
      </c>
      <c r="E412" s="6">
        <v>42</v>
      </c>
      <c r="F412" s="7">
        <v>4</v>
      </c>
      <c r="G412" s="16">
        <v>0.47</v>
      </c>
      <c r="H412" s="19">
        <v>8000</v>
      </c>
      <c r="I412" s="45">
        <f t="shared" si="36"/>
        <v>329.89690721649487</v>
      </c>
      <c r="J412" s="21">
        <f t="shared" si="37"/>
        <v>3760</v>
      </c>
      <c r="K412" s="47">
        <f t="shared" si="38"/>
        <v>155.05154639175257</v>
      </c>
      <c r="L412" s="73">
        <v>4</v>
      </c>
      <c r="M412" s="76">
        <v>12585.75</v>
      </c>
      <c r="N412" s="67">
        <v>519</v>
      </c>
      <c r="O412" s="69">
        <f t="shared" si="39"/>
        <v>0.47</v>
      </c>
      <c r="P412" s="64">
        <f t="shared" si="40"/>
        <v>5915.3024999999998</v>
      </c>
      <c r="Q412" s="62">
        <f t="shared" si="41"/>
        <v>243.92999999999998</v>
      </c>
    </row>
    <row r="413" spans="2:17" x14ac:dyDescent="0.3">
      <c r="B413" s="10">
        <v>4413</v>
      </c>
      <c r="C413" s="6" t="s">
        <v>59</v>
      </c>
      <c r="D413" s="6">
        <v>401</v>
      </c>
      <c r="E413" s="6">
        <v>49</v>
      </c>
      <c r="F413" s="7">
        <v>3.9</v>
      </c>
      <c r="G413" s="16">
        <v>0.61</v>
      </c>
      <c r="H413" s="19">
        <v>10000</v>
      </c>
      <c r="I413" s="45">
        <f t="shared" si="36"/>
        <v>412.37113402061857</v>
      </c>
      <c r="J413" s="21">
        <f t="shared" si="37"/>
        <v>6100</v>
      </c>
      <c r="K413" s="47">
        <f t="shared" si="38"/>
        <v>251.54639175257734</v>
      </c>
      <c r="L413" s="73">
        <v>3</v>
      </c>
      <c r="M413" s="76">
        <v>13313.25</v>
      </c>
      <c r="N413" s="67">
        <v>549</v>
      </c>
      <c r="O413" s="69">
        <f t="shared" si="39"/>
        <v>0.61</v>
      </c>
      <c r="P413" s="64">
        <f t="shared" si="40"/>
        <v>8121.0824999999995</v>
      </c>
      <c r="Q413" s="62">
        <f t="shared" si="41"/>
        <v>334.89</v>
      </c>
    </row>
    <row r="414" spans="2:17" x14ac:dyDescent="0.3">
      <c r="B414" s="10">
        <v>4414</v>
      </c>
      <c r="C414" s="6" t="s">
        <v>59</v>
      </c>
      <c r="D414" s="6">
        <v>411</v>
      </c>
      <c r="E414" s="6">
        <v>38</v>
      </c>
      <c r="F414" s="7">
        <v>4</v>
      </c>
      <c r="G414" s="16">
        <v>0.38</v>
      </c>
      <c r="H414" s="19">
        <v>5500</v>
      </c>
      <c r="I414" s="45">
        <f t="shared" si="36"/>
        <v>226.8041237113402</v>
      </c>
      <c r="J414" s="21">
        <f t="shared" si="37"/>
        <v>2090</v>
      </c>
      <c r="K414" s="47">
        <f t="shared" si="38"/>
        <v>86.185567010309271</v>
      </c>
      <c r="L414" s="73">
        <v>0</v>
      </c>
      <c r="M414" s="76" t="s">
        <v>39</v>
      </c>
      <c r="N414" s="67" t="s">
        <v>39</v>
      </c>
      <c r="O414" s="69" t="str">
        <f t="shared" si="39"/>
        <v/>
      </c>
      <c r="P414" s="64" t="str">
        <f t="shared" si="40"/>
        <v/>
      </c>
      <c r="Q414" s="62" t="str">
        <f t="shared" si="41"/>
        <v/>
      </c>
    </row>
    <row r="415" spans="2:17" x14ac:dyDescent="0.3">
      <c r="B415" s="10">
        <v>4415</v>
      </c>
      <c r="C415" s="6" t="s">
        <v>60</v>
      </c>
      <c r="D415" s="6">
        <v>421</v>
      </c>
      <c r="E415" s="6">
        <v>67</v>
      </c>
      <c r="F415" s="7">
        <v>4.0999999999999996</v>
      </c>
      <c r="G415" s="16">
        <v>1.24</v>
      </c>
      <c r="H415" s="19">
        <v>4200</v>
      </c>
      <c r="I415" s="45">
        <f t="shared" si="36"/>
        <v>173.1958762886598</v>
      </c>
      <c r="J415" s="21">
        <f t="shared" si="37"/>
        <v>5208</v>
      </c>
      <c r="K415" s="47">
        <f t="shared" si="38"/>
        <v>214.76288659793815</v>
      </c>
      <c r="L415" s="73">
        <v>2</v>
      </c>
      <c r="M415" s="76">
        <v>5795.75</v>
      </c>
      <c r="N415" s="67">
        <v>239</v>
      </c>
      <c r="O415" s="69">
        <f t="shared" si="39"/>
        <v>1.24</v>
      </c>
      <c r="P415" s="64">
        <f t="shared" si="40"/>
        <v>7186.73</v>
      </c>
      <c r="Q415" s="62">
        <f t="shared" si="41"/>
        <v>296.36</v>
      </c>
    </row>
    <row r="416" spans="2:17" x14ac:dyDescent="0.3">
      <c r="B416" s="10">
        <v>4416</v>
      </c>
      <c r="C416" s="6" t="s">
        <v>67</v>
      </c>
      <c r="D416" s="6">
        <v>1047</v>
      </c>
      <c r="E416" s="6">
        <v>53</v>
      </c>
      <c r="F416" s="7">
        <v>10</v>
      </c>
      <c r="G416" s="16">
        <v>2.06</v>
      </c>
      <c r="H416" s="19">
        <v>4000</v>
      </c>
      <c r="I416" s="45">
        <f t="shared" si="36"/>
        <v>164.94845360824743</v>
      </c>
      <c r="J416" s="21">
        <f t="shared" si="37"/>
        <v>8240</v>
      </c>
      <c r="K416" s="47">
        <f t="shared" si="38"/>
        <v>339.79381443298973</v>
      </c>
      <c r="L416" s="73">
        <v>0</v>
      </c>
      <c r="M416" s="76" t="s">
        <v>39</v>
      </c>
      <c r="N416" s="67" t="s">
        <v>39</v>
      </c>
      <c r="O416" s="69" t="str">
        <f t="shared" si="39"/>
        <v/>
      </c>
      <c r="P416" s="64" t="str">
        <f t="shared" si="40"/>
        <v/>
      </c>
      <c r="Q416" s="62" t="str">
        <f t="shared" si="41"/>
        <v/>
      </c>
    </row>
    <row r="417" spans="2:17" x14ac:dyDescent="0.3">
      <c r="B417" s="10">
        <v>4417</v>
      </c>
      <c r="C417" s="6" t="s">
        <v>67</v>
      </c>
      <c r="D417" s="6">
        <v>1050</v>
      </c>
      <c r="E417" s="6">
        <v>67</v>
      </c>
      <c r="F417" s="7">
        <v>10</v>
      </c>
      <c r="G417" s="16">
        <v>3.29</v>
      </c>
      <c r="H417" s="19">
        <v>4000</v>
      </c>
      <c r="I417" s="45">
        <f t="shared" si="36"/>
        <v>164.94845360824743</v>
      </c>
      <c r="J417" s="21">
        <f t="shared" si="37"/>
        <v>13160</v>
      </c>
      <c r="K417" s="47">
        <f t="shared" si="38"/>
        <v>542.68041237113403</v>
      </c>
      <c r="L417" s="73">
        <v>0</v>
      </c>
      <c r="M417" s="76" t="s">
        <v>39</v>
      </c>
      <c r="N417" s="67" t="s">
        <v>39</v>
      </c>
      <c r="O417" s="69" t="str">
        <f t="shared" si="39"/>
        <v/>
      </c>
      <c r="P417" s="64" t="str">
        <f t="shared" si="40"/>
        <v/>
      </c>
      <c r="Q417" s="62" t="str">
        <f t="shared" si="41"/>
        <v/>
      </c>
    </row>
    <row r="418" spans="2:17" x14ac:dyDescent="0.3">
      <c r="B418" s="10">
        <v>4418</v>
      </c>
      <c r="C418" s="6" t="s">
        <v>67</v>
      </c>
      <c r="D418" s="6">
        <v>834</v>
      </c>
      <c r="E418" s="6">
        <v>49</v>
      </c>
      <c r="F418" s="7">
        <v>8</v>
      </c>
      <c r="G418" s="16">
        <v>1.4</v>
      </c>
      <c r="H418" s="19">
        <v>3900</v>
      </c>
      <c r="I418" s="45">
        <f t="shared" si="36"/>
        <v>160.82474226804123</v>
      </c>
      <c r="J418" s="21">
        <f t="shared" si="37"/>
        <v>5460</v>
      </c>
      <c r="K418" s="47">
        <f t="shared" si="38"/>
        <v>225.1546391752577</v>
      </c>
      <c r="L418" s="73">
        <v>0</v>
      </c>
      <c r="M418" s="76" t="s">
        <v>39</v>
      </c>
      <c r="N418" s="67" t="s">
        <v>39</v>
      </c>
      <c r="O418" s="69" t="str">
        <f t="shared" si="39"/>
        <v/>
      </c>
      <c r="P418" s="64" t="str">
        <f t="shared" si="40"/>
        <v/>
      </c>
      <c r="Q418" s="62" t="str">
        <f t="shared" si="41"/>
        <v/>
      </c>
    </row>
    <row r="419" spans="2:17" x14ac:dyDescent="0.3">
      <c r="B419" s="10">
        <v>4419</v>
      </c>
      <c r="C419" s="6" t="s">
        <v>67</v>
      </c>
      <c r="D419" s="6">
        <v>1052</v>
      </c>
      <c r="E419" s="6">
        <v>51</v>
      </c>
      <c r="F419" s="7">
        <v>10</v>
      </c>
      <c r="G419" s="16">
        <v>1.9</v>
      </c>
      <c r="H419" s="19">
        <v>4000</v>
      </c>
      <c r="I419" s="45">
        <f t="shared" si="36"/>
        <v>164.94845360824743</v>
      </c>
      <c r="J419" s="21">
        <f t="shared" si="37"/>
        <v>7600</v>
      </c>
      <c r="K419" s="47">
        <f t="shared" si="38"/>
        <v>313.40206185567013</v>
      </c>
      <c r="L419" s="73">
        <v>0</v>
      </c>
      <c r="M419" s="76" t="s">
        <v>39</v>
      </c>
      <c r="N419" s="67" t="s">
        <v>39</v>
      </c>
      <c r="O419" s="69" t="str">
        <f t="shared" si="39"/>
        <v/>
      </c>
      <c r="P419" s="64" t="str">
        <f t="shared" si="40"/>
        <v/>
      </c>
      <c r="Q419" s="62" t="str">
        <f t="shared" si="41"/>
        <v/>
      </c>
    </row>
    <row r="420" spans="2:17" x14ac:dyDescent="0.3">
      <c r="B420" s="10">
        <v>4420</v>
      </c>
      <c r="C420" s="6" t="s">
        <v>67</v>
      </c>
      <c r="D420" s="6">
        <v>1058</v>
      </c>
      <c r="E420" s="6">
        <v>60</v>
      </c>
      <c r="F420" s="7">
        <v>10</v>
      </c>
      <c r="G420" s="16">
        <v>2.64</v>
      </c>
      <c r="H420" s="19">
        <v>4200</v>
      </c>
      <c r="I420" s="45">
        <f t="shared" si="36"/>
        <v>173.1958762886598</v>
      </c>
      <c r="J420" s="21">
        <f t="shared" si="37"/>
        <v>11088</v>
      </c>
      <c r="K420" s="47">
        <f t="shared" si="38"/>
        <v>457.23711340206188</v>
      </c>
      <c r="L420" s="73">
        <v>0</v>
      </c>
      <c r="M420" s="76" t="s">
        <v>39</v>
      </c>
      <c r="N420" s="67" t="s">
        <v>39</v>
      </c>
      <c r="O420" s="69" t="str">
        <f t="shared" si="39"/>
        <v/>
      </c>
      <c r="P420" s="64" t="str">
        <f t="shared" si="40"/>
        <v/>
      </c>
      <c r="Q420" s="62" t="str">
        <f t="shared" si="41"/>
        <v/>
      </c>
    </row>
    <row r="421" spans="2:17" x14ac:dyDescent="0.3">
      <c r="B421" s="10">
        <v>4421</v>
      </c>
      <c r="C421" s="6" t="s">
        <v>67</v>
      </c>
      <c r="D421" s="6">
        <v>422</v>
      </c>
      <c r="E421" s="6">
        <v>54</v>
      </c>
      <c r="F421" s="7">
        <v>4</v>
      </c>
      <c r="G421" s="16">
        <v>1.01</v>
      </c>
      <c r="H421" s="19">
        <v>3900</v>
      </c>
      <c r="I421" s="45">
        <f t="shared" si="36"/>
        <v>160.82474226804123</v>
      </c>
      <c r="J421" s="21">
        <f t="shared" si="37"/>
        <v>3939</v>
      </c>
      <c r="K421" s="47">
        <f t="shared" si="38"/>
        <v>162.43298969072166</v>
      </c>
      <c r="L421" s="73">
        <v>0</v>
      </c>
      <c r="M421" s="76" t="s">
        <v>39</v>
      </c>
      <c r="N421" s="67" t="s">
        <v>39</v>
      </c>
      <c r="O421" s="69" t="str">
        <f t="shared" si="39"/>
        <v/>
      </c>
      <c r="P421" s="64" t="str">
        <f t="shared" si="40"/>
        <v/>
      </c>
      <c r="Q421" s="62" t="str">
        <f t="shared" si="41"/>
        <v/>
      </c>
    </row>
    <row r="422" spans="2:17" x14ac:dyDescent="0.3">
      <c r="B422" s="10">
        <v>4422</v>
      </c>
      <c r="C422" s="6" t="s">
        <v>67</v>
      </c>
      <c r="D422" s="6">
        <v>416</v>
      </c>
      <c r="E422" s="6">
        <v>52</v>
      </c>
      <c r="F422" s="7">
        <v>4</v>
      </c>
      <c r="G422" s="16">
        <v>0.94</v>
      </c>
      <c r="H422" s="19">
        <v>4000</v>
      </c>
      <c r="I422" s="45">
        <f t="shared" si="36"/>
        <v>164.94845360824743</v>
      </c>
      <c r="J422" s="21">
        <f t="shared" si="37"/>
        <v>3760</v>
      </c>
      <c r="K422" s="47">
        <f t="shared" si="38"/>
        <v>155.05154639175257</v>
      </c>
      <c r="L422" s="73">
        <v>1</v>
      </c>
      <c r="M422" s="76">
        <v>3850</v>
      </c>
      <c r="N422" s="67">
        <v>158.76288659793815</v>
      </c>
      <c r="O422" s="69">
        <f t="shared" si="39"/>
        <v>0.94</v>
      </c>
      <c r="P422" s="64">
        <f t="shared" si="40"/>
        <v>3619</v>
      </c>
      <c r="Q422" s="62">
        <f t="shared" si="41"/>
        <v>149.23711340206185</v>
      </c>
    </row>
    <row r="423" spans="2:17" x14ac:dyDescent="0.3">
      <c r="B423" s="10">
        <v>4423</v>
      </c>
      <c r="C423" s="6" t="s">
        <v>67</v>
      </c>
      <c r="D423" s="6">
        <v>416</v>
      </c>
      <c r="E423" s="6">
        <v>55</v>
      </c>
      <c r="F423" s="7">
        <v>4</v>
      </c>
      <c r="G423" s="16">
        <v>1.04</v>
      </c>
      <c r="H423" s="19">
        <v>4000</v>
      </c>
      <c r="I423" s="45">
        <f t="shared" si="36"/>
        <v>164.94845360824743</v>
      </c>
      <c r="J423" s="21">
        <f t="shared" si="37"/>
        <v>4160</v>
      </c>
      <c r="K423" s="47">
        <f t="shared" si="38"/>
        <v>171.54639175257734</v>
      </c>
      <c r="L423" s="73">
        <v>0</v>
      </c>
      <c r="M423" s="76" t="s">
        <v>39</v>
      </c>
      <c r="N423" s="67" t="s">
        <v>39</v>
      </c>
      <c r="O423" s="69" t="str">
        <f t="shared" si="39"/>
        <v/>
      </c>
      <c r="P423" s="64" t="str">
        <f t="shared" si="40"/>
        <v/>
      </c>
      <c r="Q423" s="62" t="str">
        <f t="shared" si="41"/>
        <v/>
      </c>
    </row>
    <row r="424" spans="2:17" x14ac:dyDescent="0.3">
      <c r="B424" s="10">
        <v>4424</v>
      </c>
      <c r="C424" s="6" t="s">
        <v>67</v>
      </c>
      <c r="D424" s="6">
        <v>413</v>
      </c>
      <c r="E424" s="6">
        <v>54</v>
      </c>
      <c r="F424" s="7">
        <v>4</v>
      </c>
      <c r="G424" s="16">
        <v>1.01</v>
      </c>
      <c r="H424" s="19">
        <v>3900</v>
      </c>
      <c r="I424" s="45">
        <f t="shared" si="36"/>
        <v>160.82474226804123</v>
      </c>
      <c r="J424" s="21">
        <f t="shared" si="37"/>
        <v>3939</v>
      </c>
      <c r="K424" s="47">
        <f t="shared" si="38"/>
        <v>162.43298969072166</v>
      </c>
      <c r="L424" s="73">
        <v>0</v>
      </c>
      <c r="M424" s="76" t="s">
        <v>39</v>
      </c>
      <c r="N424" s="67" t="s">
        <v>39</v>
      </c>
      <c r="O424" s="69" t="str">
        <f t="shared" si="39"/>
        <v/>
      </c>
      <c r="P424" s="64" t="str">
        <f t="shared" si="40"/>
        <v/>
      </c>
      <c r="Q424" s="62" t="str">
        <f t="shared" si="41"/>
        <v/>
      </c>
    </row>
    <row r="425" spans="2:17" x14ac:dyDescent="0.3">
      <c r="B425" s="10">
        <v>4425</v>
      </c>
      <c r="C425" s="6" t="s">
        <v>67</v>
      </c>
      <c r="D425" s="6">
        <v>415</v>
      </c>
      <c r="E425" s="6">
        <v>50</v>
      </c>
      <c r="F425" s="7">
        <v>4</v>
      </c>
      <c r="G425" s="16">
        <v>0.87</v>
      </c>
      <c r="H425" s="19">
        <v>3900</v>
      </c>
      <c r="I425" s="45">
        <f t="shared" si="36"/>
        <v>160.82474226804123</v>
      </c>
      <c r="J425" s="21">
        <f t="shared" si="37"/>
        <v>3393</v>
      </c>
      <c r="K425" s="47">
        <f t="shared" si="38"/>
        <v>139.91752577319588</v>
      </c>
      <c r="L425" s="73">
        <v>0</v>
      </c>
      <c r="M425" s="76" t="s">
        <v>39</v>
      </c>
      <c r="N425" s="67" t="s">
        <v>39</v>
      </c>
      <c r="O425" s="69" t="str">
        <f t="shared" si="39"/>
        <v/>
      </c>
      <c r="P425" s="64" t="str">
        <f t="shared" si="40"/>
        <v/>
      </c>
      <c r="Q425" s="62" t="str">
        <f t="shared" si="41"/>
        <v/>
      </c>
    </row>
    <row r="426" spans="2:17" x14ac:dyDescent="0.3">
      <c r="B426" s="10">
        <v>4426</v>
      </c>
      <c r="C426" s="6" t="s">
        <v>68</v>
      </c>
      <c r="D426" s="6">
        <v>413</v>
      </c>
      <c r="E426" s="6">
        <v>50</v>
      </c>
      <c r="F426" s="7">
        <v>4</v>
      </c>
      <c r="G426" s="16">
        <v>0.87</v>
      </c>
      <c r="H426" s="19">
        <v>2900</v>
      </c>
      <c r="I426" s="45">
        <f t="shared" si="36"/>
        <v>119.58762886597938</v>
      </c>
      <c r="J426" s="21">
        <f t="shared" si="37"/>
        <v>2523</v>
      </c>
      <c r="K426" s="47">
        <f t="shared" si="38"/>
        <v>104.04123711340206</v>
      </c>
      <c r="L426" s="73">
        <v>1</v>
      </c>
      <c r="M426" s="76">
        <v>2950</v>
      </c>
      <c r="N426" s="67">
        <v>121.64948453608247</v>
      </c>
      <c r="O426" s="69">
        <f t="shared" si="39"/>
        <v>0.87</v>
      </c>
      <c r="P426" s="64">
        <f t="shared" si="40"/>
        <v>2566.5</v>
      </c>
      <c r="Q426" s="62">
        <f t="shared" si="41"/>
        <v>105.83505154639175</v>
      </c>
    </row>
    <row r="427" spans="2:17" x14ac:dyDescent="0.3">
      <c r="B427" s="10">
        <v>4427</v>
      </c>
      <c r="C427" s="6" t="s">
        <v>68</v>
      </c>
      <c r="D427" s="6">
        <v>410</v>
      </c>
      <c r="E427" s="6">
        <v>47</v>
      </c>
      <c r="F427" s="7">
        <v>4</v>
      </c>
      <c r="G427" s="16">
        <v>0.77</v>
      </c>
      <c r="H427" s="19">
        <v>2800</v>
      </c>
      <c r="I427" s="45">
        <f t="shared" si="36"/>
        <v>115.4639175257732</v>
      </c>
      <c r="J427" s="21">
        <f t="shared" si="37"/>
        <v>2156</v>
      </c>
      <c r="K427" s="47">
        <f t="shared" si="38"/>
        <v>88.907216494845358</v>
      </c>
      <c r="L427" s="73">
        <v>1</v>
      </c>
      <c r="M427" s="76">
        <v>2850</v>
      </c>
      <c r="N427" s="67">
        <v>117.52577319587628</v>
      </c>
      <c r="O427" s="69">
        <f t="shared" si="39"/>
        <v>0.77</v>
      </c>
      <c r="P427" s="64">
        <f t="shared" si="40"/>
        <v>2194.5</v>
      </c>
      <c r="Q427" s="62">
        <f t="shared" si="41"/>
        <v>90.494845360824741</v>
      </c>
    </row>
    <row r="428" spans="2:17" x14ac:dyDescent="0.3">
      <c r="B428" s="10">
        <v>4428</v>
      </c>
      <c r="C428" s="6" t="s">
        <v>68</v>
      </c>
      <c r="D428" s="6">
        <v>410</v>
      </c>
      <c r="E428" s="6">
        <v>51</v>
      </c>
      <c r="F428" s="7">
        <v>4</v>
      </c>
      <c r="G428" s="16">
        <v>0.9</v>
      </c>
      <c r="H428" s="19">
        <v>2900</v>
      </c>
      <c r="I428" s="45">
        <f t="shared" si="36"/>
        <v>119.58762886597938</v>
      </c>
      <c r="J428" s="21">
        <f t="shared" si="37"/>
        <v>2610</v>
      </c>
      <c r="K428" s="47">
        <f t="shared" si="38"/>
        <v>107.62886597938144</v>
      </c>
      <c r="L428" s="73">
        <v>1</v>
      </c>
      <c r="M428" s="76">
        <v>2950</v>
      </c>
      <c r="N428" s="67">
        <v>121.64948453608247</v>
      </c>
      <c r="O428" s="69">
        <f t="shared" si="39"/>
        <v>0.9</v>
      </c>
      <c r="P428" s="64">
        <f t="shared" si="40"/>
        <v>2655</v>
      </c>
      <c r="Q428" s="62">
        <f t="shared" si="41"/>
        <v>109.48453608247422</v>
      </c>
    </row>
    <row r="429" spans="2:17" x14ac:dyDescent="0.3">
      <c r="B429" s="10">
        <v>4429</v>
      </c>
      <c r="C429" s="6" t="s">
        <v>68</v>
      </c>
      <c r="D429" s="6">
        <v>410</v>
      </c>
      <c r="E429" s="6">
        <v>55</v>
      </c>
      <c r="F429" s="7">
        <v>4</v>
      </c>
      <c r="G429" s="16">
        <v>1.04</v>
      </c>
      <c r="H429" s="19">
        <v>2900</v>
      </c>
      <c r="I429" s="45">
        <f t="shared" si="36"/>
        <v>119.58762886597938</v>
      </c>
      <c r="J429" s="21">
        <f t="shared" si="37"/>
        <v>3016</v>
      </c>
      <c r="K429" s="47">
        <f t="shared" si="38"/>
        <v>124.37113402061856</v>
      </c>
      <c r="L429" s="73">
        <v>1</v>
      </c>
      <c r="M429" s="76">
        <v>2950</v>
      </c>
      <c r="N429" s="67">
        <v>121.64948453608247</v>
      </c>
      <c r="O429" s="69">
        <f t="shared" si="39"/>
        <v>1.04</v>
      </c>
      <c r="P429" s="64">
        <f t="shared" si="40"/>
        <v>3068</v>
      </c>
      <c r="Q429" s="62">
        <f t="shared" si="41"/>
        <v>126.51546391752578</v>
      </c>
    </row>
    <row r="430" spans="2:17" x14ac:dyDescent="0.3">
      <c r="B430" s="10">
        <v>4430</v>
      </c>
      <c r="C430" s="6" t="s">
        <v>59</v>
      </c>
      <c r="D430" s="8">
        <v>576</v>
      </c>
      <c r="E430" s="6">
        <v>48</v>
      </c>
      <c r="F430" s="9">
        <v>5.6</v>
      </c>
      <c r="G430" s="17">
        <v>0.86</v>
      </c>
      <c r="H430" s="20">
        <v>10000</v>
      </c>
      <c r="I430" s="45">
        <f t="shared" si="36"/>
        <v>412.37113402061857</v>
      </c>
      <c r="J430" s="21">
        <f t="shared" si="37"/>
        <v>8600</v>
      </c>
      <c r="K430" s="47">
        <f t="shared" si="38"/>
        <v>354.63917525773195</v>
      </c>
      <c r="L430" s="73">
        <v>3</v>
      </c>
      <c r="M430" s="76">
        <v>13555.75</v>
      </c>
      <c r="N430" s="67">
        <v>559</v>
      </c>
      <c r="O430" s="69">
        <f t="shared" si="39"/>
        <v>0.86</v>
      </c>
      <c r="P430" s="64">
        <f t="shared" si="40"/>
        <v>11657.945</v>
      </c>
      <c r="Q430" s="62">
        <f t="shared" si="41"/>
        <v>480.74</v>
      </c>
    </row>
    <row r="431" spans="2:17" x14ac:dyDescent="0.3">
      <c r="B431" s="10">
        <v>4431</v>
      </c>
      <c r="C431" s="6" t="s">
        <v>59</v>
      </c>
      <c r="D431" s="6">
        <v>310</v>
      </c>
      <c r="E431" s="6">
        <v>42</v>
      </c>
      <c r="F431" s="7">
        <v>3</v>
      </c>
      <c r="G431" s="16">
        <v>0.35</v>
      </c>
      <c r="H431" s="19">
        <v>8000</v>
      </c>
      <c r="I431" s="45">
        <f t="shared" si="36"/>
        <v>329.89690721649487</v>
      </c>
      <c r="J431" s="21">
        <f t="shared" si="37"/>
        <v>2800</v>
      </c>
      <c r="K431" s="47">
        <f t="shared" si="38"/>
        <v>115.4639175257732</v>
      </c>
      <c r="L431" s="73">
        <v>1</v>
      </c>
      <c r="M431" s="76">
        <v>8148</v>
      </c>
      <c r="N431" s="67">
        <v>336</v>
      </c>
      <c r="O431" s="69">
        <f t="shared" si="39"/>
        <v>0.35</v>
      </c>
      <c r="P431" s="64">
        <f t="shared" si="40"/>
        <v>2851.7999999999997</v>
      </c>
      <c r="Q431" s="62">
        <f t="shared" si="41"/>
        <v>117.6</v>
      </c>
    </row>
    <row r="432" spans="2:17" x14ac:dyDescent="0.3">
      <c r="B432" s="10">
        <v>4432</v>
      </c>
      <c r="C432" s="6" t="s">
        <v>59</v>
      </c>
      <c r="D432" s="6">
        <v>615</v>
      </c>
      <c r="E432" s="6">
        <v>36</v>
      </c>
      <c r="F432" s="7">
        <v>6</v>
      </c>
      <c r="G432" s="16">
        <v>0.51</v>
      </c>
      <c r="H432" s="19">
        <v>9000</v>
      </c>
      <c r="I432" s="45">
        <f t="shared" si="36"/>
        <v>371.13402061855669</v>
      </c>
      <c r="J432" s="21">
        <f t="shared" si="37"/>
        <v>4590</v>
      </c>
      <c r="K432" s="47">
        <f t="shared" si="38"/>
        <v>189.27835051546393</v>
      </c>
      <c r="L432" s="73">
        <v>3</v>
      </c>
      <c r="M432" s="76">
        <v>12585.75</v>
      </c>
      <c r="N432" s="67">
        <v>519</v>
      </c>
      <c r="O432" s="69">
        <f t="shared" si="39"/>
        <v>0.51</v>
      </c>
      <c r="P432" s="64">
        <f t="shared" si="40"/>
        <v>6418.7325000000001</v>
      </c>
      <c r="Q432" s="62">
        <f t="shared" si="41"/>
        <v>264.69</v>
      </c>
    </row>
    <row r="433" spans="2:17" x14ac:dyDescent="0.3">
      <c r="B433" s="10">
        <v>4433</v>
      </c>
      <c r="C433" s="6" t="s">
        <v>59</v>
      </c>
      <c r="D433" s="6">
        <v>695</v>
      </c>
      <c r="E433" s="6">
        <v>41</v>
      </c>
      <c r="F433" s="7">
        <v>6.7</v>
      </c>
      <c r="G433" s="16">
        <v>0.74</v>
      </c>
      <c r="H433" s="19">
        <v>9000</v>
      </c>
      <c r="I433" s="45">
        <f t="shared" si="36"/>
        <v>371.13402061855669</v>
      </c>
      <c r="J433" s="21">
        <f t="shared" si="37"/>
        <v>6660</v>
      </c>
      <c r="K433" s="47">
        <f t="shared" si="38"/>
        <v>274.63917525773195</v>
      </c>
      <c r="L433" s="73">
        <v>3</v>
      </c>
      <c r="M433" s="76">
        <v>13070.75</v>
      </c>
      <c r="N433" s="67">
        <v>539</v>
      </c>
      <c r="O433" s="69">
        <f t="shared" si="39"/>
        <v>0.74</v>
      </c>
      <c r="P433" s="64">
        <f t="shared" si="40"/>
        <v>9672.3549999999996</v>
      </c>
      <c r="Q433" s="62">
        <f t="shared" si="41"/>
        <v>398.86</v>
      </c>
    </row>
    <row r="434" spans="2:17" x14ac:dyDescent="0.3">
      <c r="B434" s="10">
        <v>4434</v>
      </c>
      <c r="C434" s="6" t="s">
        <v>59</v>
      </c>
      <c r="D434" s="6">
        <v>408</v>
      </c>
      <c r="E434" s="6">
        <v>65</v>
      </c>
      <c r="F434" s="7">
        <v>4</v>
      </c>
      <c r="G434" s="16">
        <v>1.1399999999999999</v>
      </c>
      <c r="H434" s="19">
        <v>15000</v>
      </c>
      <c r="I434" s="45">
        <f t="shared" si="36"/>
        <v>618.5567010309278</v>
      </c>
      <c r="J434" s="21">
        <f t="shared" si="37"/>
        <v>17100</v>
      </c>
      <c r="K434" s="47">
        <f t="shared" si="38"/>
        <v>705.15463917525767</v>
      </c>
      <c r="L434" s="73">
        <v>3</v>
      </c>
      <c r="M434" s="76">
        <v>15980.75</v>
      </c>
      <c r="N434" s="67">
        <v>659</v>
      </c>
      <c r="O434" s="69">
        <f t="shared" si="39"/>
        <v>1.1399999999999999</v>
      </c>
      <c r="P434" s="64">
        <f t="shared" si="40"/>
        <v>18218.054999999997</v>
      </c>
      <c r="Q434" s="62">
        <f t="shared" si="41"/>
        <v>751.26</v>
      </c>
    </row>
    <row r="435" spans="2:17" x14ac:dyDescent="0.3">
      <c r="B435" s="10">
        <v>4435</v>
      </c>
      <c r="C435" s="6" t="s">
        <v>59</v>
      </c>
      <c r="D435" s="6">
        <v>512</v>
      </c>
      <c r="E435" s="6">
        <v>46</v>
      </c>
      <c r="F435" s="7">
        <v>5</v>
      </c>
      <c r="G435" s="16">
        <v>0.7</v>
      </c>
      <c r="H435" s="19">
        <v>12000</v>
      </c>
      <c r="I435" s="45">
        <f t="shared" si="36"/>
        <v>494.84536082474227</v>
      </c>
      <c r="J435" s="21">
        <f t="shared" si="37"/>
        <v>8400</v>
      </c>
      <c r="K435" s="47">
        <f t="shared" si="38"/>
        <v>346.39175257731955</v>
      </c>
      <c r="L435" s="73">
        <v>3</v>
      </c>
      <c r="M435" s="76">
        <v>12828.25</v>
      </c>
      <c r="N435" s="67">
        <v>529</v>
      </c>
      <c r="O435" s="69">
        <f t="shared" si="39"/>
        <v>0.7</v>
      </c>
      <c r="P435" s="64">
        <f t="shared" si="40"/>
        <v>8979.7749999999996</v>
      </c>
      <c r="Q435" s="62">
        <f t="shared" si="41"/>
        <v>370.29999999999995</v>
      </c>
    </row>
    <row r="436" spans="2:17" x14ac:dyDescent="0.3">
      <c r="B436" s="10">
        <v>4436</v>
      </c>
      <c r="C436" s="6" t="s">
        <v>59</v>
      </c>
      <c r="D436" s="6">
        <v>509</v>
      </c>
      <c r="E436" s="6">
        <v>54</v>
      </c>
      <c r="F436" s="7">
        <v>4.9000000000000004</v>
      </c>
      <c r="G436" s="16">
        <v>0.95</v>
      </c>
      <c r="H436" s="19">
        <v>15000</v>
      </c>
      <c r="I436" s="45">
        <f t="shared" si="36"/>
        <v>618.5567010309278</v>
      </c>
      <c r="J436" s="21">
        <f t="shared" si="37"/>
        <v>14250</v>
      </c>
      <c r="K436" s="47">
        <f t="shared" si="38"/>
        <v>587.62886597938143</v>
      </c>
      <c r="L436" s="73">
        <v>3</v>
      </c>
      <c r="M436" s="76">
        <v>17920.75</v>
      </c>
      <c r="N436" s="67">
        <v>739</v>
      </c>
      <c r="O436" s="69">
        <f t="shared" si="39"/>
        <v>0.95</v>
      </c>
      <c r="P436" s="64">
        <f t="shared" si="40"/>
        <v>17024.712499999998</v>
      </c>
      <c r="Q436" s="62">
        <f t="shared" si="41"/>
        <v>702.05</v>
      </c>
    </row>
    <row r="437" spans="2:17" x14ac:dyDescent="0.3">
      <c r="B437" s="10">
        <v>4437</v>
      </c>
      <c r="C437" s="6" t="s">
        <v>69</v>
      </c>
      <c r="D437" s="6">
        <v>310</v>
      </c>
      <c r="E437" s="6">
        <v>55</v>
      </c>
      <c r="F437" s="7">
        <v>3</v>
      </c>
      <c r="G437" s="16">
        <v>0.67</v>
      </c>
      <c r="H437" s="19">
        <v>2100</v>
      </c>
      <c r="I437" s="45">
        <f t="shared" si="36"/>
        <v>86.597938144329902</v>
      </c>
      <c r="J437" s="21">
        <f t="shared" si="37"/>
        <v>1407</v>
      </c>
      <c r="K437" s="47">
        <f t="shared" si="38"/>
        <v>58.020618556701038</v>
      </c>
      <c r="L437" s="73">
        <v>0</v>
      </c>
      <c r="M437" s="76" t="s">
        <v>39</v>
      </c>
      <c r="N437" s="67" t="s">
        <v>39</v>
      </c>
      <c r="O437" s="69" t="str">
        <f t="shared" si="39"/>
        <v/>
      </c>
      <c r="P437" s="64" t="str">
        <f t="shared" si="40"/>
        <v/>
      </c>
      <c r="Q437" s="62" t="str">
        <f t="shared" si="41"/>
        <v/>
      </c>
    </row>
    <row r="438" spans="2:17" x14ac:dyDescent="0.3">
      <c r="B438" s="10">
        <v>4438</v>
      </c>
      <c r="C438" s="6" t="s">
        <v>69</v>
      </c>
      <c r="D438" s="6">
        <v>350</v>
      </c>
      <c r="E438" s="6">
        <v>55</v>
      </c>
      <c r="F438" s="7">
        <v>3.4</v>
      </c>
      <c r="G438" s="16">
        <v>0.76</v>
      </c>
      <c r="H438" s="19">
        <v>1900</v>
      </c>
      <c r="I438" s="45">
        <f t="shared" si="36"/>
        <v>78.350515463917532</v>
      </c>
      <c r="J438" s="21">
        <f t="shared" si="37"/>
        <v>1444</v>
      </c>
      <c r="K438" s="47">
        <f t="shared" si="38"/>
        <v>59.546391752577321</v>
      </c>
      <c r="L438" s="73">
        <v>0</v>
      </c>
      <c r="M438" s="76" t="s">
        <v>39</v>
      </c>
      <c r="N438" s="67" t="s">
        <v>39</v>
      </c>
      <c r="O438" s="69" t="str">
        <f t="shared" si="39"/>
        <v/>
      </c>
      <c r="P438" s="64" t="str">
        <f t="shared" si="40"/>
        <v/>
      </c>
      <c r="Q438" s="62" t="str">
        <f t="shared" si="41"/>
        <v/>
      </c>
    </row>
    <row r="439" spans="2:17" x14ac:dyDescent="0.3">
      <c r="B439" s="10">
        <v>4439</v>
      </c>
      <c r="C439" s="6" t="s">
        <v>69</v>
      </c>
      <c r="D439" s="6">
        <v>408</v>
      </c>
      <c r="E439" s="6">
        <v>40</v>
      </c>
      <c r="F439" s="7">
        <v>4</v>
      </c>
      <c r="G439" s="16">
        <v>0.47</v>
      </c>
      <c r="H439" s="19">
        <v>2000</v>
      </c>
      <c r="I439" s="45">
        <f t="shared" si="36"/>
        <v>82.474226804123717</v>
      </c>
      <c r="J439" s="21">
        <f t="shared" si="37"/>
        <v>940</v>
      </c>
      <c r="K439" s="47">
        <f t="shared" si="38"/>
        <v>38.762886597938142</v>
      </c>
      <c r="L439" s="73">
        <v>0</v>
      </c>
      <c r="M439" s="76" t="s">
        <v>39</v>
      </c>
      <c r="N439" s="67" t="s">
        <v>39</v>
      </c>
      <c r="O439" s="69" t="str">
        <f t="shared" si="39"/>
        <v/>
      </c>
      <c r="P439" s="64" t="str">
        <f t="shared" si="40"/>
        <v/>
      </c>
      <c r="Q439" s="62" t="str">
        <f t="shared" si="41"/>
        <v/>
      </c>
    </row>
    <row r="440" spans="2:17" x14ac:dyDescent="0.3">
      <c r="B440" s="10">
        <v>4440</v>
      </c>
      <c r="C440" s="6" t="s">
        <v>69</v>
      </c>
      <c r="D440" s="6">
        <v>410</v>
      </c>
      <c r="E440" s="6">
        <v>42</v>
      </c>
      <c r="F440" s="7">
        <v>4</v>
      </c>
      <c r="G440" s="16">
        <v>0.52</v>
      </c>
      <c r="H440" s="19">
        <v>2100</v>
      </c>
      <c r="I440" s="45">
        <f t="shared" si="36"/>
        <v>86.597938144329902</v>
      </c>
      <c r="J440" s="21">
        <f t="shared" si="37"/>
        <v>1092</v>
      </c>
      <c r="K440" s="47">
        <f t="shared" si="38"/>
        <v>45.03092783505155</v>
      </c>
      <c r="L440" s="73">
        <v>0</v>
      </c>
      <c r="M440" s="76" t="s">
        <v>39</v>
      </c>
      <c r="N440" s="67" t="s">
        <v>39</v>
      </c>
      <c r="O440" s="69" t="str">
        <f t="shared" si="39"/>
        <v/>
      </c>
      <c r="P440" s="64" t="str">
        <f t="shared" si="40"/>
        <v/>
      </c>
      <c r="Q440" s="62" t="str">
        <f t="shared" si="41"/>
        <v/>
      </c>
    </row>
    <row r="441" spans="2:17" x14ac:dyDescent="0.3">
      <c r="B441" s="10">
        <v>4441</v>
      </c>
      <c r="C441" s="6" t="s">
        <v>69</v>
      </c>
      <c r="D441" s="6">
        <v>410</v>
      </c>
      <c r="E441" s="6">
        <v>42</v>
      </c>
      <c r="F441" s="7">
        <v>4</v>
      </c>
      <c r="G441" s="16">
        <v>0.52</v>
      </c>
      <c r="H441" s="19">
        <v>2200</v>
      </c>
      <c r="I441" s="45">
        <f t="shared" si="36"/>
        <v>90.721649484536087</v>
      </c>
      <c r="J441" s="21">
        <f t="shared" si="37"/>
        <v>1144</v>
      </c>
      <c r="K441" s="47">
        <f t="shared" si="38"/>
        <v>47.175257731958766</v>
      </c>
      <c r="L441" s="73">
        <v>0</v>
      </c>
      <c r="M441" s="76" t="s">
        <v>39</v>
      </c>
      <c r="N441" s="67" t="s">
        <v>39</v>
      </c>
      <c r="O441" s="69" t="str">
        <f t="shared" si="39"/>
        <v/>
      </c>
      <c r="P441" s="64" t="str">
        <f t="shared" si="40"/>
        <v/>
      </c>
      <c r="Q441" s="62" t="str">
        <f t="shared" si="41"/>
        <v/>
      </c>
    </row>
    <row r="442" spans="2:17" x14ac:dyDescent="0.3">
      <c r="B442" s="10">
        <v>4442</v>
      </c>
      <c r="C442" s="6" t="s">
        <v>69</v>
      </c>
      <c r="D442" s="6">
        <v>409</v>
      </c>
      <c r="E442" s="6">
        <v>33</v>
      </c>
      <c r="F442" s="7">
        <v>4</v>
      </c>
      <c r="G442" s="16">
        <v>0.32</v>
      </c>
      <c r="H442" s="19">
        <v>1900</v>
      </c>
      <c r="I442" s="45">
        <f t="shared" si="36"/>
        <v>78.350515463917532</v>
      </c>
      <c r="J442" s="21">
        <f t="shared" si="37"/>
        <v>608</v>
      </c>
      <c r="K442" s="47">
        <f t="shared" si="38"/>
        <v>25.072164948453612</v>
      </c>
      <c r="L442" s="73">
        <v>0</v>
      </c>
      <c r="M442" s="76" t="s">
        <v>39</v>
      </c>
      <c r="N442" s="67" t="s">
        <v>39</v>
      </c>
      <c r="O442" s="69" t="str">
        <f t="shared" si="39"/>
        <v/>
      </c>
      <c r="P442" s="64" t="str">
        <f t="shared" si="40"/>
        <v/>
      </c>
      <c r="Q442" s="62" t="str">
        <f t="shared" si="41"/>
        <v/>
      </c>
    </row>
    <row r="443" spans="2:17" x14ac:dyDescent="0.3">
      <c r="B443" s="10">
        <v>4443</v>
      </c>
      <c r="C443" s="6" t="s">
        <v>69</v>
      </c>
      <c r="D443" s="6">
        <v>408</v>
      </c>
      <c r="E443" s="6">
        <v>47</v>
      </c>
      <c r="F443" s="7">
        <v>4</v>
      </c>
      <c r="G443" s="16">
        <v>0.65</v>
      </c>
      <c r="H443" s="19">
        <v>2100</v>
      </c>
      <c r="I443" s="45">
        <f t="shared" si="36"/>
        <v>86.597938144329902</v>
      </c>
      <c r="J443" s="21">
        <f t="shared" si="37"/>
        <v>1365</v>
      </c>
      <c r="K443" s="47">
        <f t="shared" si="38"/>
        <v>56.288659793814439</v>
      </c>
      <c r="L443" s="73">
        <v>0</v>
      </c>
      <c r="M443" s="76" t="s">
        <v>39</v>
      </c>
      <c r="N443" s="67" t="s">
        <v>39</v>
      </c>
      <c r="O443" s="69" t="str">
        <f t="shared" si="39"/>
        <v/>
      </c>
      <c r="P443" s="64" t="str">
        <f t="shared" si="40"/>
        <v/>
      </c>
      <c r="Q443" s="62" t="str">
        <f t="shared" si="41"/>
        <v/>
      </c>
    </row>
    <row r="444" spans="2:17" x14ac:dyDescent="0.3">
      <c r="B444" s="10">
        <v>4444</v>
      </c>
      <c r="C444" s="6" t="s">
        <v>69</v>
      </c>
      <c r="D444" s="6">
        <v>410</v>
      </c>
      <c r="E444" s="6">
        <v>39</v>
      </c>
      <c r="F444" s="7">
        <v>4</v>
      </c>
      <c r="G444" s="16">
        <v>0.45</v>
      </c>
      <c r="H444" s="19">
        <v>2200</v>
      </c>
      <c r="I444" s="45">
        <f t="shared" si="36"/>
        <v>90.721649484536087</v>
      </c>
      <c r="J444" s="21">
        <f t="shared" si="37"/>
        <v>990</v>
      </c>
      <c r="K444" s="47">
        <f t="shared" si="38"/>
        <v>40.824742268041241</v>
      </c>
      <c r="L444" s="73">
        <v>0</v>
      </c>
      <c r="M444" s="76" t="s">
        <v>39</v>
      </c>
      <c r="N444" s="67" t="s">
        <v>39</v>
      </c>
      <c r="O444" s="69" t="str">
        <f t="shared" si="39"/>
        <v/>
      </c>
      <c r="P444" s="64" t="str">
        <f t="shared" si="40"/>
        <v/>
      </c>
      <c r="Q444" s="62" t="str">
        <f t="shared" si="41"/>
        <v/>
      </c>
    </row>
    <row r="445" spans="2:17" x14ac:dyDescent="0.3">
      <c r="B445" s="10">
        <v>4445</v>
      </c>
      <c r="C445" s="6" t="s">
        <v>69</v>
      </c>
      <c r="D445" s="6">
        <v>414</v>
      </c>
      <c r="E445" s="6">
        <v>34</v>
      </c>
      <c r="F445" s="7">
        <v>4</v>
      </c>
      <c r="G445" s="16">
        <v>0.34</v>
      </c>
      <c r="H445" s="19">
        <v>1800</v>
      </c>
      <c r="I445" s="45">
        <f t="shared" si="36"/>
        <v>74.226804123711347</v>
      </c>
      <c r="J445" s="21">
        <f t="shared" si="37"/>
        <v>612</v>
      </c>
      <c r="K445" s="47">
        <f t="shared" si="38"/>
        <v>25.237113402061858</v>
      </c>
      <c r="L445" s="73">
        <v>0</v>
      </c>
      <c r="M445" s="76" t="s">
        <v>39</v>
      </c>
      <c r="N445" s="67" t="s">
        <v>39</v>
      </c>
      <c r="O445" s="69" t="str">
        <f t="shared" si="39"/>
        <v/>
      </c>
      <c r="P445" s="64" t="str">
        <f t="shared" si="40"/>
        <v/>
      </c>
      <c r="Q445" s="62" t="str">
        <f t="shared" si="41"/>
        <v/>
      </c>
    </row>
    <row r="446" spans="2:17" x14ac:dyDescent="0.3">
      <c r="B446" s="10">
        <v>4446</v>
      </c>
      <c r="C446" s="6" t="s">
        <v>69</v>
      </c>
      <c r="D446" s="6">
        <v>408</v>
      </c>
      <c r="E446" s="6">
        <v>35</v>
      </c>
      <c r="F446" s="7">
        <v>4</v>
      </c>
      <c r="G446" s="16">
        <v>0.36</v>
      </c>
      <c r="H446" s="19">
        <v>1800</v>
      </c>
      <c r="I446" s="45">
        <f t="shared" si="36"/>
        <v>74.226804123711347</v>
      </c>
      <c r="J446" s="21">
        <f t="shared" si="37"/>
        <v>648</v>
      </c>
      <c r="K446" s="47">
        <f t="shared" si="38"/>
        <v>26.721649484536083</v>
      </c>
      <c r="L446" s="73">
        <v>0</v>
      </c>
      <c r="M446" s="76" t="s">
        <v>39</v>
      </c>
      <c r="N446" s="67" t="s">
        <v>39</v>
      </c>
      <c r="O446" s="69" t="str">
        <f t="shared" si="39"/>
        <v/>
      </c>
      <c r="P446" s="64" t="str">
        <f t="shared" si="40"/>
        <v/>
      </c>
      <c r="Q446" s="62" t="str">
        <f t="shared" si="41"/>
        <v/>
      </c>
    </row>
    <row r="447" spans="2:17" x14ac:dyDescent="0.3">
      <c r="B447" s="10">
        <v>4447</v>
      </c>
      <c r="C447" s="6" t="s">
        <v>69</v>
      </c>
      <c r="D447" s="6">
        <v>410</v>
      </c>
      <c r="E447" s="6">
        <v>50</v>
      </c>
      <c r="F447" s="7">
        <v>4</v>
      </c>
      <c r="G447" s="16">
        <v>0.74</v>
      </c>
      <c r="H447" s="19">
        <v>2000</v>
      </c>
      <c r="I447" s="45">
        <f t="shared" si="36"/>
        <v>82.474226804123717</v>
      </c>
      <c r="J447" s="21">
        <f t="shared" si="37"/>
        <v>1480</v>
      </c>
      <c r="K447" s="47">
        <f t="shared" si="38"/>
        <v>61.03092783505155</v>
      </c>
      <c r="L447" s="73">
        <v>0</v>
      </c>
      <c r="M447" s="76" t="s">
        <v>39</v>
      </c>
      <c r="N447" s="67" t="s">
        <v>39</v>
      </c>
      <c r="O447" s="69" t="str">
        <f t="shared" si="39"/>
        <v/>
      </c>
      <c r="P447" s="64" t="str">
        <f t="shared" si="40"/>
        <v/>
      </c>
      <c r="Q447" s="62" t="str">
        <f t="shared" si="41"/>
        <v/>
      </c>
    </row>
    <row r="448" spans="2:17" x14ac:dyDescent="0.3">
      <c r="B448" s="10">
        <v>4448</v>
      </c>
      <c r="C448" s="6" t="s">
        <v>69</v>
      </c>
      <c r="D448" s="6">
        <v>412</v>
      </c>
      <c r="E448" s="6">
        <v>41</v>
      </c>
      <c r="F448" s="7">
        <v>4</v>
      </c>
      <c r="G448" s="16">
        <v>0.5</v>
      </c>
      <c r="H448" s="19">
        <v>2000</v>
      </c>
      <c r="I448" s="45">
        <f t="shared" si="36"/>
        <v>82.474226804123717</v>
      </c>
      <c r="J448" s="21">
        <f t="shared" si="37"/>
        <v>1000</v>
      </c>
      <c r="K448" s="47">
        <f t="shared" si="38"/>
        <v>41.237113402061858</v>
      </c>
      <c r="L448" s="73">
        <v>0</v>
      </c>
      <c r="M448" s="76" t="s">
        <v>39</v>
      </c>
      <c r="N448" s="67" t="s">
        <v>39</v>
      </c>
      <c r="O448" s="69" t="str">
        <f t="shared" si="39"/>
        <v/>
      </c>
      <c r="P448" s="64" t="str">
        <f t="shared" si="40"/>
        <v/>
      </c>
      <c r="Q448" s="62" t="str">
        <f t="shared" si="41"/>
        <v/>
      </c>
    </row>
    <row r="449" spans="2:17" x14ac:dyDescent="0.3">
      <c r="B449" s="10">
        <v>4449</v>
      </c>
      <c r="C449" s="6" t="s">
        <v>69</v>
      </c>
      <c r="D449" s="6">
        <v>408</v>
      </c>
      <c r="E449" s="6">
        <v>36</v>
      </c>
      <c r="F449" s="7">
        <v>4</v>
      </c>
      <c r="G449" s="16">
        <v>0.38</v>
      </c>
      <c r="H449" s="19">
        <v>2000</v>
      </c>
      <c r="I449" s="45">
        <f t="shared" si="36"/>
        <v>82.474226804123717</v>
      </c>
      <c r="J449" s="21">
        <f t="shared" si="37"/>
        <v>760</v>
      </c>
      <c r="K449" s="47">
        <f t="shared" si="38"/>
        <v>31.340206185567013</v>
      </c>
      <c r="L449" s="73">
        <v>0</v>
      </c>
      <c r="M449" s="76" t="s">
        <v>39</v>
      </c>
      <c r="N449" s="67" t="s">
        <v>39</v>
      </c>
      <c r="O449" s="69" t="str">
        <f t="shared" si="39"/>
        <v/>
      </c>
      <c r="P449" s="64" t="str">
        <f t="shared" si="40"/>
        <v/>
      </c>
      <c r="Q449" s="62" t="str">
        <f t="shared" si="41"/>
        <v/>
      </c>
    </row>
    <row r="450" spans="2:17" x14ac:dyDescent="0.3">
      <c r="B450" s="10">
        <v>4450</v>
      </c>
      <c r="C450" s="6" t="s">
        <v>69</v>
      </c>
      <c r="D450" s="6">
        <v>410</v>
      </c>
      <c r="E450" s="6">
        <v>40</v>
      </c>
      <c r="F450" s="7">
        <v>4</v>
      </c>
      <c r="G450" s="16">
        <v>0.47</v>
      </c>
      <c r="H450" s="19">
        <v>2000</v>
      </c>
      <c r="I450" s="45">
        <f t="shared" si="36"/>
        <v>82.474226804123717</v>
      </c>
      <c r="J450" s="21">
        <f t="shared" si="37"/>
        <v>940</v>
      </c>
      <c r="K450" s="47">
        <f t="shared" si="38"/>
        <v>38.762886597938142</v>
      </c>
      <c r="L450" s="73">
        <v>0</v>
      </c>
      <c r="M450" s="76" t="s">
        <v>39</v>
      </c>
      <c r="N450" s="67" t="s">
        <v>39</v>
      </c>
      <c r="O450" s="69" t="str">
        <f t="shared" si="39"/>
        <v/>
      </c>
      <c r="P450" s="64" t="str">
        <f t="shared" si="40"/>
        <v/>
      </c>
      <c r="Q450" s="62" t="str">
        <f t="shared" si="41"/>
        <v/>
      </c>
    </row>
    <row r="451" spans="2:17" x14ac:dyDescent="0.3">
      <c r="B451" s="10">
        <v>4451</v>
      </c>
      <c r="C451" s="6" t="s">
        <v>69</v>
      </c>
      <c r="D451" s="6">
        <v>406</v>
      </c>
      <c r="E451" s="6">
        <v>46</v>
      </c>
      <c r="F451" s="7">
        <v>3.9</v>
      </c>
      <c r="G451" s="16">
        <v>0.61</v>
      </c>
      <c r="H451" s="19">
        <v>2600</v>
      </c>
      <c r="I451" s="45">
        <f t="shared" si="36"/>
        <v>107.21649484536083</v>
      </c>
      <c r="J451" s="21">
        <f t="shared" si="37"/>
        <v>1586</v>
      </c>
      <c r="K451" s="47">
        <f t="shared" si="38"/>
        <v>65.402061855670098</v>
      </c>
      <c r="L451" s="73">
        <v>0</v>
      </c>
      <c r="M451" s="76" t="s">
        <v>39</v>
      </c>
      <c r="N451" s="67" t="s">
        <v>39</v>
      </c>
      <c r="O451" s="69" t="str">
        <f t="shared" si="39"/>
        <v/>
      </c>
      <c r="P451" s="64" t="str">
        <f t="shared" si="40"/>
        <v/>
      </c>
      <c r="Q451" s="62" t="str">
        <f t="shared" si="41"/>
        <v/>
      </c>
    </row>
    <row r="452" spans="2:17" x14ac:dyDescent="0.3">
      <c r="B452" s="10">
        <v>4452</v>
      </c>
      <c r="C452" s="6" t="s">
        <v>69</v>
      </c>
      <c r="D452" s="6">
        <v>408</v>
      </c>
      <c r="E452" s="6">
        <v>37</v>
      </c>
      <c r="F452" s="7">
        <v>4</v>
      </c>
      <c r="G452" s="16">
        <v>0.4</v>
      </c>
      <c r="H452" s="19">
        <v>2000</v>
      </c>
      <c r="I452" s="45">
        <f t="shared" si="36"/>
        <v>82.474226804123717</v>
      </c>
      <c r="J452" s="21">
        <f t="shared" si="37"/>
        <v>800</v>
      </c>
      <c r="K452" s="47">
        <f t="shared" si="38"/>
        <v>32.989690721649488</v>
      </c>
      <c r="L452" s="73">
        <v>0</v>
      </c>
      <c r="M452" s="76" t="s">
        <v>39</v>
      </c>
      <c r="N452" s="67" t="s">
        <v>39</v>
      </c>
      <c r="O452" s="69" t="str">
        <f t="shared" si="39"/>
        <v/>
      </c>
      <c r="P452" s="64" t="str">
        <f t="shared" si="40"/>
        <v/>
      </c>
      <c r="Q452" s="62" t="str">
        <f t="shared" si="41"/>
        <v/>
      </c>
    </row>
    <row r="453" spans="2:17" x14ac:dyDescent="0.3">
      <c r="B453" s="10">
        <v>4453</v>
      </c>
      <c r="C453" s="6" t="s">
        <v>69</v>
      </c>
      <c r="D453" s="6">
        <v>410</v>
      </c>
      <c r="E453" s="6">
        <v>40</v>
      </c>
      <c r="F453" s="7">
        <v>4</v>
      </c>
      <c r="G453" s="16">
        <v>0.47</v>
      </c>
      <c r="H453" s="19">
        <v>2400</v>
      </c>
      <c r="I453" s="45">
        <f t="shared" si="36"/>
        <v>98.969072164948457</v>
      </c>
      <c r="J453" s="21">
        <f t="shared" si="37"/>
        <v>1128</v>
      </c>
      <c r="K453" s="47">
        <f t="shared" si="38"/>
        <v>46.515463917525771</v>
      </c>
      <c r="L453" s="73">
        <v>0</v>
      </c>
      <c r="M453" s="76" t="s">
        <v>39</v>
      </c>
      <c r="N453" s="67" t="s">
        <v>39</v>
      </c>
      <c r="O453" s="69" t="str">
        <f t="shared" si="39"/>
        <v/>
      </c>
      <c r="P453" s="64" t="str">
        <f t="shared" si="40"/>
        <v/>
      </c>
      <c r="Q453" s="62" t="str">
        <f t="shared" si="41"/>
        <v/>
      </c>
    </row>
    <row r="454" spans="2:17" x14ac:dyDescent="0.3">
      <c r="B454" s="10">
        <v>4454</v>
      </c>
      <c r="C454" s="6" t="s">
        <v>69</v>
      </c>
      <c r="D454" s="6">
        <v>412</v>
      </c>
      <c r="E454" s="6">
        <v>43</v>
      </c>
      <c r="F454" s="7">
        <v>4</v>
      </c>
      <c r="G454" s="16">
        <v>0.55000000000000004</v>
      </c>
      <c r="H454" s="19">
        <v>2200</v>
      </c>
      <c r="I454" s="45">
        <f t="shared" si="36"/>
        <v>90.721649484536087</v>
      </c>
      <c r="J454" s="21">
        <f t="shared" si="37"/>
        <v>1210</v>
      </c>
      <c r="K454" s="47">
        <f t="shared" si="38"/>
        <v>49.896907216494853</v>
      </c>
      <c r="L454" s="73">
        <v>0</v>
      </c>
      <c r="M454" s="76" t="s">
        <v>39</v>
      </c>
      <c r="N454" s="67" t="s">
        <v>39</v>
      </c>
      <c r="O454" s="69" t="str">
        <f t="shared" si="39"/>
        <v/>
      </c>
      <c r="P454" s="64" t="str">
        <f t="shared" si="40"/>
        <v/>
      </c>
      <c r="Q454" s="62" t="str">
        <f t="shared" si="41"/>
        <v/>
      </c>
    </row>
    <row r="455" spans="2:17" x14ac:dyDescent="0.3">
      <c r="B455" s="10">
        <v>4455</v>
      </c>
      <c r="C455" s="6" t="s">
        <v>69</v>
      </c>
      <c r="D455" s="6">
        <v>412</v>
      </c>
      <c r="E455" s="6">
        <v>44</v>
      </c>
      <c r="F455" s="7">
        <v>4</v>
      </c>
      <c r="G455" s="16">
        <v>0.56999999999999995</v>
      </c>
      <c r="H455" s="19">
        <v>1900</v>
      </c>
      <c r="I455" s="45">
        <f t="shared" si="36"/>
        <v>78.350515463917532</v>
      </c>
      <c r="J455" s="21">
        <f t="shared" si="37"/>
        <v>1083</v>
      </c>
      <c r="K455" s="47">
        <f t="shared" si="38"/>
        <v>44.659793814432987</v>
      </c>
      <c r="L455" s="73">
        <v>0</v>
      </c>
      <c r="M455" s="76" t="s">
        <v>39</v>
      </c>
      <c r="N455" s="67" t="s">
        <v>39</v>
      </c>
      <c r="O455" s="69" t="str">
        <f t="shared" si="39"/>
        <v/>
      </c>
      <c r="P455" s="64" t="str">
        <f t="shared" si="40"/>
        <v/>
      </c>
      <c r="Q455" s="62" t="str">
        <f t="shared" si="41"/>
        <v/>
      </c>
    </row>
    <row r="456" spans="2:17" x14ac:dyDescent="0.3">
      <c r="B456" s="10">
        <v>4456</v>
      </c>
      <c r="C456" s="6" t="s">
        <v>69</v>
      </c>
      <c r="D456" s="6">
        <v>404</v>
      </c>
      <c r="E456" s="6">
        <v>43</v>
      </c>
      <c r="F456" s="7">
        <v>3.9</v>
      </c>
      <c r="G456" s="16">
        <v>0.54</v>
      </c>
      <c r="H456" s="19">
        <v>2100</v>
      </c>
      <c r="I456" s="45">
        <f t="shared" ref="I456:I519" si="42">H456/$E$3</f>
        <v>86.597938144329902</v>
      </c>
      <c r="J456" s="21">
        <f t="shared" ref="J456:J519" si="43">H456*G456</f>
        <v>1134</v>
      </c>
      <c r="K456" s="47">
        <f t="shared" ref="K456:K519" si="44">I456*G456</f>
        <v>46.762886597938149</v>
      </c>
      <c r="L456" s="73">
        <v>0</v>
      </c>
      <c r="M456" s="76" t="s">
        <v>39</v>
      </c>
      <c r="N456" s="67" t="s">
        <v>39</v>
      </c>
      <c r="O456" s="69" t="str">
        <f t="shared" ref="O456:O519" si="45">IF(L456&gt;0,G456,"")</f>
        <v/>
      </c>
      <c r="P456" s="64" t="str">
        <f t="shared" ref="P456:P519" si="46">IFERROR(G456*M456,"")</f>
        <v/>
      </c>
      <c r="Q456" s="62" t="str">
        <f t="shared" ref="Q456:Q519" si="47">IFERROR(G456*N456,"")</f>
        <v/>
      </c>
    </row>
    <row r="457" spans="2:17" x14ac:dyDescent="0.3">
      <c r="B457" s="10">
        <v>4457</v>
      </c>
      <c r="C457" s="6" t="s">
        <v>69</v>
      </c>
      <c r="D457" s="6">
        <v>404</v>
      </c>
      <c r="E457" s="6">
        <v>38</v>
      </c>
      <c r="F457" s="7">
        <v>3.9</v>
      </c>
      <c r="G457" s="16">
        <v>0.41</v>
      </c>
      <c r="H457" s="19">
        <v>2500</v>
      </c>
      <c r="I457" s="45">
        <f t="shared" si="42"/>
        <v>103.09278350515464</v>
      </c>
      <c r="J457" s="21">
        <f t="shared" si="43"/>
        <v>1025</v>
      </c>
      <c r="K457" s="47">
        <f t="shared" si="44"/>
        <v>42.268041237113401</v>
      </c>
      <c r="L457" s="73">
        <v>0</v>
      </c>
      <c r="M457" s="76" t="s">
        <v>39</v>
      </c>
      <c r="N457" s="67" t="s">
        <v>39</v>
      </c>
      <c r="O457" s="69" t="str">
        <f t="shared" si="45"/>
        <v/>
      </c>
      <c r="P457" s="64" t="str">
        <f t="shared" si="46"/>
        <v/>
      </c>
      <c r="Q457" s="62" t="str">
        <f t="shared" si="47"/>
        <v/>
      </c>
    </row>
    <row r="458" spans="2:17" x14ac:dyDescent="0.3">
      <c r="B458" s="10">
        <v>4458</v>
      </c>
      <c r="C458" s="6" t="s">
        <v>69</v>
      </c>
      <c r="D458" s="6">
        <v>370</v>
      </c>
      <c r="E458" s="6">
        <v>43</v>
      </c>
      <c r="F458" s="7">
        <v>3.6</v>
      </c>
      <c r="G458" s="16">
        <v>0.49</v>
      </c>
      <c r="H458" s="19">
        <v>2200</v>
      </c>
      <c r="I458" s="45">
        <f t="shared" si="42"/>
        <v>90.721649484536087</v>
      </c>
      <c r="J458" s="21">
        <f t="shared" si="43"/>
        <v>1078</v>
      </c>
      <c r="K458" s="47">
        <f t="shared" si="44"/>
        <v>44.453608247422679</v>
      </c>
      <c r="L458" s="73">
        <v>0</v>
      </c>
      <c r="M458" s="76" t="s">
        <v>39</v>
      </c>
      <c r="N458" s="67" t="s">
        <v>39</v>
      </c>
      <c r="O458" s="69" t="str">
        <f t="shared" si="45"/>
        <v/>
      </c>
      <c r="P458" s="64" t="str">
        <f t="shared" si="46"/>
        <v/>
      </c>
      <c r="Q458" s="62" t="str">
        <f t="shared" si="47"/>
        <v/>
      </c>
    </row>
    <row r="459" spans="2:17" x14ac:dyDescent="0.3">
      <c r="B459" s="10">
        <v>4459</v>
      </c>
      <c r="C459" s="6" t="s">
        <v>69</v>
      </c>
      <c r="D459" s="6">
        <v>410</v>
      </c>
      <c r="E459" s="6">
        <v>49</v>
      </c>
      <c r="F459" s="7">
        <v>4</v>
      </c>
      <c r="G459" s="16">
        <v>0.71</v>
      </c>
      <c r="H459" s="19">
        <v>2400</v>
      </c>
      <c r="I459" s="45">
        <f t="shared" si="42"/>
        <v>98.969072164948457</v>
      </c>
      <c r="J459" s="21">
        <f t="shared" si="43"/>
        <v>1704</v>
      </c>
      <c r="K459" s="47">
        <f t="shared" si="44"/>
        <v>70.268041237113408</v>
      </c>
      <c r="L459" s="73">
        <v>0</v>
      </c>
      <c r="M459" s="76" t="s">
        <v>39</v>
      </c>
      <c r="N459" s="67" t="s">
        <v>39</v>
      </c>
      <c r="O459" s="69" t="str">
        <f t="shared" si="45"/>
        <v/>
      </c>
      <c r="P459" s="64" t="str">
        <f t="shared" si="46"/>
        <v/>
      </c>
      <c r="Q459" s="62" t="str">
        <f t="shared" si="47"/>
        <v/>
      </c>
    </row>
    <row r="460" spans="2:17" x14ac:dyDescent="0.3">
      <c r="B460" s="10">
        <v>4460</v>
      </c>
      <c r="C460" s="6" t="s">
        <v>69</v>
      </c>
      <c r="D460" s="6">
        <v>408</v>
      </c>
      <c r="E460" s="6">
        <v>35</v>
      </c>
      <c r="F460" s="7">
        <v>4</v>
      </c>
      <c r="G460" s="16">
        <v>0.36</v>
      </c>
      <c r="H460" s="19">
        <v>2300</v>
      </c>
      <c r="I460" s="45">
        <f t="shared" si="42"/>
        <v>94.845360824742272</v>
      </c>
      <c r="J460" s="21">
        <f t="shared" si="43"/>
        <v>828</v>
      </c>
      <c r="K460" s="47">
        <f t="shared" si="44"/>
        <v>34.144329896907216</v>
      </c>
      <c r="L460" s="73">
        <v>0</v>
      </c>
      <c r="M460" s="76" t="s">
        <v>39</v>
      </c>
      <c r="N460" s="67" t="s">
        <v>39</v>
      </c>
      <c r="O460" s="69" t="str">
        <f t="shared" si="45"/>
        <v/>
      </c>
      <c r="P460" s="64" t="str">
        <f t="shared" si="46"/>
        <v/>
      </c>
      <c r="Q460" s="62" t="str">
        <f t="shared" si="47"/>
        <v/>
      </c>
    </row>
    <row r="461" spans="2:17" x14ac:dyDescent="0.3">
      <c r="B461" s="10">
        <v>4461</v>
      </c>
      <c r="C461" s="6" t="s">
        <v>69</v>
      </c>
      <c r="D461" s="6">
        <v>406</v>
      </c>
      <c r="E461" s="6">
        <v>41</v>
      </c>
      <c r="F461" s="7">
        <v>3.9</v>
      </c>
      <c r="G461" s="16">
        <v>0.49</v>
      </c>
      <c r="H461" s="19">
        <v>2400</v>
      </c>
      <c r="I461" s="45">
        <f t="shared" si="42"/>
        <v>98.969072164948457</v>
      </c>
      <c r="J461" s="21">
        <f t="shared" si="43"/>
        <v>1176</v>
      </c>
      <c r="K461" s="47">
        <f t="shared" si="44"/>
        <v>48.494845360824741</v>
      </c>
      <c r="L461" s="73">
        <v>0</v>
      </c>
      <c r="M461" s="76" t="s">
        <v>39</v>
      </c>
      <c r="N461" s="67" t="s">
        <v>39</v>
      </c>
      <c r="O461" s="69" t="str">
        <f t="shared" si="45"/>
        <v/>
      </c>
      <c r="P461" s="64" t="str">
        <f t="shared" si="46"/>
        <v/>
      </c>
      <c r="Q461" s="62" t="str">
        <f t="shared" si="47"/>
        <v/>
      </c>
    </row>
    <row r="462" spans="2:17" x14ac:dyDescent="0.3">
      <c r="B462" s="10">
        <v>4462</v>
      </c>
      <c r="C462" s="6" t="s">
        <v>69</v>
      </c>
      <c r="D462" s="6">
        <v>410</v>
      </c>
      <c r="E462" s="6">
        <v>48</v>
      </c>
      <c r="F462" s="7">
        <v>4</v>
      </c>
      <c r="G462" s="16">
        <v>0.68</v>
      </c>
      <c r="H462" s="19">
        <v>2600</v>
      </c>
      <c r="I462" s="45">
        <f t="shared" si="42"/>
        <v>107.21649484536083</v>
      </c>
      <c r="J462" s="21">
        <f t="shared" si="43"/>
        <v>1768.0000000000002</v>
      </c>
      <c r="K462" s="47">
        <f t="shared" si="44"/>
        <v>72.907216494845372</v>
      </c>
      <c r="L462" s="73">
        <v>0</v>
      </c>
      <c r="M462" s="76" t="s">
        <v>39</v>
      </c>
      <c r="N462" s="67" t="s">
        <v>39</v>
      </c>
      <c r="O462" s="69" t="str">
        <f t="shared" si="45"/>
        <v/>
      </c>
      <c r="P462" s="64" t="str">
        <f t="shared" si="46"/>
        <v/>
      </c>
      <c r="Q462" s="62" t="str">
        <f t="shared" si="47"/>
        <v/>
      </c>
    </row>
    <row r="463" spans="2:17" x14ac:dyDescent="0.3">
      <c r="B463" s="10">
        <v>4463</v>
      </c>
      <c r="C463" s="6" t="s">
        <v>69</v>
      </c>
      <c r="D463" s="6">
        <v>409</v>
      </c>
      <c r="E463" s="6">
        <v>37</v>
      </c>
      <c r="F463" s="7">
        <v>4</v>
      </c>
      <c r="G463" s="16">
        <v>0.4</v>
      </c>
      <c r="H463" s="19">
        <v>2400</v>
      </c>
      <c r="I463" s="45">
        <f t="shared" si="42"/>
        <v>98.969072164948457</v>
      </c>
      <c r="J463" s="21">
        <f t="shared" si="43"/>
        <v>960</v>
      </c>
      <c r="K463" s="47">
        <f t="shared" si="44"/>
        <v>39.587628865979383</v>
      </c>
      <c r="L463" s="73">
        <v>0</v>
      </c>
      <c r="M463" s="76" t="s">
        <v>39</v>
      </c>
      <c r="N463" s="67" t="s">
        <v>39</v>
      </c>
      <c r="O463" s="69" t="str">
        <f t="shared" si="45"/>
        <v/>
      </c>
      <c r="P463" s="64" t="str">
        <f t="shared" si="46"/>
        <v/>
      </c>
      <c r="Q463" s="62" t="str">
        <f t="shared" si="47"/>
        <v/>
      </c>
    </row>
    <row r="464" spans="2:17" x14ac:dyDescent="0.3">
      <c r="B464" s="10">
        <v>4464</v>
      </c>
      <c r="C464" s="6" t="s">
        <v>69</v>
      </c>
      <c r="D464" s="6">
        <v>412</v>
      </c>
      <c r="E464" s="6">
        <v>44</v>
      </c>
      <c r="F464" s="7">
        <v>4</v>
      </c>
      <c r="G464" s="16">
        <v>0.56999999999999995</v>
      </c>
      <c r="H464" s="19">
        <v>2200</v>
      </c>
      <c r="I464" s="45">
        <f t="shared" si="42"/>
        <v>90.721649484536087</v>
      </c>
      <c r="J464" s="21">
        <f t="shared" si="43"/>
        <v>1254</v>
      </c>
      <c r="K464" s="47">
        <f t="shared" si="44"/>
        <v>51.711340206185568</v>
      </c>
      <c r="L464" s="73">
        <v>0</v>
      </c>
      <c r="M464" s="76" t="s">
        <v>39</v>
      </c>
      <c r="N464" s="67" t="s">
        <v>39</v>
      </c>
      <c r="O464" s="69" t="str">
        <f t="shared" si="45"/>
        <v/>
      </c>
      <c r="P464" s="64" t="str">
        <f t="shared" si="46"/>
        <v/>
      </c>
      <c r="Q464" s="62" t="str">
        <f t="shared" si="47"/>
        <v/>
      </c>
    </row>
    <row r="465" spans="2:17" x14ac:dyDescent="0.3">
      <c r="B465" s="10">
        <v>4465</v>
      </c>
      <c r="C465" s="6" t="s">
        <v>69</v>
      </c>
      <c r="D465" s="6">
        <v>414</v>
      </c>
      <c r="E465" s="6">
        <v>45</v>
      </c>
      <c r="F465" s="7">
        <v>4</v>
      </c>
      <c r="G465" s="16">
        <v>0.6</v>
      </c>
      <c r="H465" s="19">
        <v>2400</v>
      </c>
      <c r="I465" s="45">
        <f t="shared" si="42"/>
        <v>98.969072164948457</v>
      </c>
      <c r="J465" s="21">
        <f t="shared" si="43"/>
        <v>1440</v>
      </c>
      <c r="K465" s="47">
        <f t="shared" si="44"/>
        <v>59.381443298969074</v>
      </c>
      <c r="L465" s="73">
        <v>0</v>
      </c>
      <c r="M465" s="76" t="s">
        <v>39</v>
      </c>
      <c r="N465" s="67" t="s">
        <v>39</v>
      </c>
      <c r="O465" s="69" t="str">
        <f t="shared" si="45"/>
        <v/>
      </c>
      <c r="P465" s="64" t="str">
        <f t="shared" si="46"/>
        <v/>
      </c>
      <c r="Q465" s="62" t="str">
        <f t="shared" si="47"/>
        <v/>
      </c>
    </row>
    <row r="466" spans="2:17" x14ac:dyDescent="0.3">
      <c r="B466" s="10">
        <v>4466</v>
      </c>
      <c r="C466" s="6" t="s">
        <v>69</v>
      </c>
      <c r="D466" s="6">
        <v>402</v>
      </c>
      <c r="E466" s="6">
        <v>41</v>
      </c>
      <c r="F466" s="7">
        <v>3.9</v>
      </c>
      <c r="G466" s="16">
        <v>0.49</v>
      </c>
      <c r="H466" s="19">
        <v>2200</v>
      </c>
      <c r="I466" s="45">
        <f t="shared" si="42"/>
        <v>90.721649484536087</v>
      </c>
      <c r="J466" s="21">
        <f t="shared" si="43"/>
        <v>1078</v>
      </c>
      <c r="K466" s="47">
        <f t="shared" si="44"/>
        <v>44.453608247422679</v>
      </c>
      <c r="L466" s="73">
        <v>0</v>
      </c>
      <c r="M466" s="76" t="s">
        <v>39</v>
      </c>
      <c r="N466" s="67" t="s">
        <v>39</v>
      </c>
      <c r="O466" s="69" t="str">
        <f t="shared" si="45"/>
        <v/>
      </c>
      <c r="P466" s="64" t="str">
        <f t="shared" si="46"/>
        <v/>
      </c>
      <c r="Q466" s="62" t="str">
        <f t="shared" si="47"/>
        <v/>
      </c>
    </row>
    <row r="467" spans="2:17" x14ac:dyDescent="0.3">
      <c r="B467" s="10">
        <v>4467</v>
      </c>
      <c r="C467" s="6" t="s">
        <v>69</v>
      </c>
      <c r="D467" s="6">
        <v>406</v>
      </c>
      <c r="E467" s="6">
        <v>46</v>
      </c>
      <c r="F467" s="7">
        <v>3.9</v>
      </c>
      <c r="G467" s="16">
        <v>0.61</v>
      </c>
      <c r="H467" s="19">
        <v>2400</v>
      </c>
      <c r="I467" s="45">
        <f t="shared" si="42"/>
        <v>98.969072164948457</v>
      </c>
      <c r="J467" s="21">
        <f t="shared" si="43"/>
        <v>1464</v>
      </c>
      <c r="K467" s="47">
        <f t="shared" si="44"/>
        <v>60.371134020618555</v>
      </c>
      <c r="L467" s="73">
        <v>0</v>
      </c>
      <c r="M467" s="76" t="s">
        <v>39</v>
      </c>
      <c r="N467" s="67" t="s">
        <v>39</v>
      </c>
      <c r="O467" s="69" t="str">
        <f t="shared" si="45"/>
        <v/>
      </c>
      <c r="P467" s="64" t="str">
        <f t="shared" si="46"/>
        <v/>
      </c>
      <c r="Q467" s="62" t="str">
        <f t="shared" si="47"/>
        <v/>
      </c>
    </row>
    <row r="468" spans="2:17" x14ac:dyDescent="0.3">
      <c r="B468" s="10">
        <v>4468</v>
      </c>
      <c r="C468" s="6" t="s">
        <v>64</v>
      </c>
      <c r="D468" s="6">
        <v>411</v>
      </c>
      <c r="E468" s="6">
        <v>37</v>
      </c>
      <c r="F468" s="7">
        <v>4</v>
      </c>
      <c r="G468" s="16">
        <v>0.36</v>
      </c>
      <c r="H468" s="19">
        <v>2000</v>
      </c>
      <c r="I468" s="45">
        <f t="shared" si="42"/>
        <v>82.474226804123717</v>
      </c>
      <c r="J468" s="21">
        <f t="shared" si="43"/>
        <v>720</v>
      </c>
      <c r="K468" s="47">
        <f t="shared" si="44"/>
        <v>29.690721649484537</v>
      </c>
      <c r="L468" s="73">
        <v>0</v>
      </c>
      <c r="M468" s="76" t="s">
        <v>39</v>
      </c>
      <c r="N468" s="67" t="s">
        <v>39</v>
      </c>
      <c r="O468" s="69" t="str">
        <f t="shared" si="45"/>
        <v/>
      </c>
      <c r="P468" s="64" t="str">
        <f t="shared" si="46"/>
        <v/>
      </c>
      <c r="Q468" s="62" t="str">
        <f t="shared" si="47"/>
        <v/>
      </c>
    </row>
    <row r="469" spans="2:17" x14ac:dyDescent="0.3">
      <c r="B469" s="10">
        <v>4469</v>
      </c>
      <c r="C469" s="6" t="s">
        <v>64</v>
      </c>
      <c r="D469" s="6">
        <v>405</v>
      </c>
      <c r="E469" s="6">
        <v>62</v>
      </c>
      <c r="F469" s="7">
        <v>3.9</v>
      </c>
      <c r="G469" s="16">
        <v>1</v>
      </c>
      <c r="H469" s="19">
        <v>1800</v>
      </c>
      <c r="I469" s="45">
        <f t="shared" si="42"/>
        <v>74.226804123711347</v>
      </c>
      <c r="J469" s="21">
        <f t="shared" si="43"/>
        <v>1800</v>
      </c>
      <c r="K469" s="47">
        <f t="shared" si="44"/>
        <v>74.226804123711347</v>
      </c>
      <c r="L469" s="73">
        <v>0</v>
      </c>
      <c r="M469" s="76" t="s">
        <v>39</v>
      </c>
      <c r="N469" s="67" t="s">
        <v>39</v>
      </c>
      <c r="O469" s="69" t="str">
        <f t="shared" si="45"/>
        <v/>
      </c>
      <c r="P469" s="64" t="str">
        <f t="shared" si="46"/>
        <v/>
      </c>
      <c r="Q469" s="62" t="str">
        <f t="shared" si="47"/>
        <v/>
      </c>
    </row>
    <row r="470" spans="2:17" x14ac:dyDescent="0.3">
      <c r="B470" s="10">
        <v>4470</v>
      </c>
      <c r="C470" s="6" t="s">
        <v>64</v>
      </c>
      <c r="D470" s="6">
        <v>411</v>
      </c>
      <c r="E470" s="6">
        <v>41</v>
      </c>
      <c r="F470" s="7">
        <v>4</v>
      </c>
      <c r="G470" s="16">
        <v>0.44</v>
      </c>
      <c r="H470" s="19">
        <v>1900</v>
      </c>
      <c r="I470" s="45">
        <f t="shared" si="42"/>
        <v>78.350515463917532</v>
      </c>
      <c r="J470" s="21">
        <f t="shared" si="43"/>
        <v>836</v>
      </c>
      <c r="K470" s="47">
        <f t="shared" si="44"/>
        <v>34.474226804123717</v>
      </c>
      <c r="L470" s="73">
        <v>0</v>
      </c>
      <c r="M470" s="76" t="s">
        <v>39</v>
      </c>
      <c r="N470" s="67" t="s">
        <v>39</v>
      </c>
      <c r="O470" s="69" t="str">
        <f t="shared" si="45"/>
        <v/>
      </c>
      <c r="P470" s="64" t="str">
        <f t="shared" si="46"/>
        <v/>
      </c>
      <c r="Q470" s="62" t="str">
        <f t="shared" si="47"/>
        <v/>
      </c>
    </row>
    <row r="471" spans="2:17" x14ac:dyDescent="0.3">
      <c r="B471" s="10">
        <v>4471</v>
      </c>
      <c r="C471" s="6" t="s">
        <v>64</v>
      </c>
      <c r="D471" s="6">
        <v>410</v>
      </c>
      <c r="E471" s="6">
        <v>30</v>
      </c>
      <c r="F471" s="7">
        <v>4</v>
      </c>
      <c r="G471" s="16">
        <v>0.23</v>
      </c>
      <c r="H471" s="19">
        <v>1800</v>
      </c>
      <c r="I471" s="45">
        <f t="shared" si="42"/>
        <v>74.226804123711347</v>
      </c>
      <c r="J471" s="21">
        <f t="shared" si="43"/>
        <v>414</v>
      </c>
      <c r="K471" s="47">
        <f t="shared" si="44"/>
        <v>17.072164948453612</v>
      </c>
      <c r="L471" s="73">
        <v>0</v>
      </c>
      <c r="M471" s="76" t="s">
        <v>39</v>
      </c>
      <c r="N471" s="67" t="s">
        <v>39</v>
      </c>
      <c r="O471" s="69" t="str">
        <f t="shared" si="45"/>
        <v/>
      </c>
      <c r="P471" s="64" t="str">
        <f t="shared" si="46"/>
        <v/>
      </c>
      <c r="Q471" s="62" t="str">
        <f t="shared" si="47"/>
        <v/>
      </c>
    </row>
    <row r="472" spans="2:17" x14ac:dyDescent="0.3">
      <c r="B472" s="10">
        <v>4472</v>
      </c>
      <c r="C472" s="6" t="s">
        <v>64</v>
      </c>
      <c r="D472" s="6">
        <v>410</v>
      </c>
      <c r="E472" s="6">
        <v>36</v>
      </c>
      <c r="F472" s="7">
        <v>4</v>
      </c>
      <c r="G472" s="16">
        <v>0.34</v>
      </c>
      <c r="H472" s="19">
        <v>2000</v>
      </c>
      <c r="I472" s="45">
        <f t="shared" si="42"/>
        <v>82.474226804123717</v>
      </c>
      <c r="J472" s="21">
        <f t="shared" si="43"/>
        <v>680</v>
      </c>
      <c r="K472" s="47">
        <f t="shared" si="44"/>
        <v>28.041237113402065</v>
      </c>
      <c r="L472" s="73">
        <v>0</v>
      </c>
      <c r="M472" s="76" t="s">
        <v>39</v>
      </c>
      <c r="N472" s="67" t="s">
        <v>39</v>
      </c>
      <c r="O472" s="69" t="str">
        <f t="shared" si="45"/>
        <v/>
      </c>
      <c r="P472" s="64" t="str">
        <f t="shared" si="46"/>
        <v/>
      </c>
      <c r="Q472" s="62" t="str">
        <f t="shared" si="47"/>
        <v/>
      </c>
    </row>
    <row r="473" spans="2:17" x14ac:dyDescent="0.3">
      <c r="B473" s="10">
        <v>4473</v>
      </c>
      <c r="C473" s="6" t="s">
        <v>64</v>
      </c>
      <c r="D473" s="6">
        <v>410</v>
      </c>
      <c r="E473" s="6">
        <v>31</v>
      </c>
      <c r="F473" s="7">
        <v>4</v>
      </c>
      <c r="G473" s="16">
        <v>0.25</v>
      </c>
      <c r="H473" s="19">
        <v>2000</v>
      </c>
      <c r="I473" s="45">
        <f t="shared" si="42"/>
        <v>82.474226804123717</v>
      </c>
      <c r="J473" s="21">
        <f t="shared" si="43"/>
        <v>500</v>
      </c>
      <c r="K473" s="47">
        <f t="shared" si="44"/>
        <v>20.618556701030929</v>
      </c>
      <c r="L473" s="73">
        <v>0</v>
      </c>
      <c r="M473" s="76" t="s">
        <v>39</v>
      </c>
      <c r="N473" s="67" t="s">
        <v>39</v>
      </c>
      <c r="O473" s="69" t="str">
        <f t="shared" si="45"/>
        <v/>
      </c>
      <c r="P473" s="64" t="str">
        <f t="shared" si="46"/>
        <v/>
      </c>
      <c r="Q473" s="62" t="str">
        <f t="shared" si="47"/>
        <v/>
      </c>
    </row>
    <row r="474" spans="2:17" x14ac:dyDescent="0.3">
      <c r="B474" s="10">
        <v>4474</v>
      </c>
      <c r="C474" s="6" t="s">
        <v>64</v>
      </c>
      <c r="D474" s="6">
        <v>413</v>
      </c>
      <c r="E474" s="6">
        <v>34</v>
      </c>
      <c r="F474" s="7">
        <v>4</v>
      </c>
      <c r="G474" s="16">
        <v>0.3</v>
      </c>
      <c r="H474" s="19">
        <v>2000</v>
      </c>
      <c r="I474" s="45">
        <f t="shared" si="42"/>
        <v>82.474226804123717</v>
      </c>
      <c r="J474" s="21">
        <f t="shared" si="43"/>
        <v>600</v>
      </c>
      <c r="K474" s="47">
        <f t="shared" si="44"/>
        <v>24.742268041237114</v>
      </c>
      <c r="L474" s="73">
        <v>0</v>
      </c>
      <c r="M474" s="76" t="s">
        <v>39</v>
      </c>
      <c r="N474" s="67" t="s">
        <v>39</v>
      </c>
      <c r="O474" s="69" t="str">
        <f t="shared" si="45"/>
        <v/>
      </c>
      <c r="P474" s="64" t="str">
        <f t="shared" si="46"/>
        <v/>
      </c>
      <c r="Q474" s="62" t="str">
        <f t="shared" si="47"/>
        <v/>
      </c>
    </row>
    <row r="475" spans="2:17" x14ac:dyDescent="0.3">
      <c r="B475" s="10">
        <v>4475</v>
      </c>
      <c r="C475" s="6" t="s">
        <v>64</v>
      </c>
      <c r="D475" s="6">
        <v>406</v>
      </c>
      <c r="E475" s="6">
        <v>35</v>
      </c>
      <c r="F475" s="7">
        <v>3.9</v>
      </c>
      <c r="G475" s="16">
        <v>0.31</v>
      </c>
      <c r="H475" s="19">
        <v>2000</v>
      </c>
      <c r="I475" s="45">
        <f t="shared" si="42"/>
        <v>82.474226804123717</v>
      </c>
      <c r="J475" s="21">
        <f t="shared" si="43"/>
        <v>620</v>
      </c>
      <c r="K475" s="47">
        <f t="shared" si="44"/>
        <v>25.567010309278352</v>
      </c>
      <c r="L475" s="73">
        <v>0</v>
      </c>
      <c r="M475" s="76" t="s">
        <v>39</v>
      </c>
      <c r="N475" s="67" t="s">
        <v>39</v>
      </c>
      <c r="O475" s="69" t="str">
        <f t="shared" si="45"/>
        <v/>
      </c>
      <c r="P475" s="64" t="str">
        <f t="shared" si="46"/>
        <v/>
      </c>
      <c r="Q475" s="62" t="str">
        <f t="shared" si="47"/>
        <v/>
      </c>
    </row>
    <row r="476" spans="2:17" x14ac:dyDescent="0.3">
      <c r="B476" s="10">
        <v>4476</v>
      </c>
      <c r="C476" s="6" t="s">
        <v>64</v>
      </c>
      <c r="D476" s="6">
        <v>360</v>
      </c>
      <c r="E476" s="6">
        <v>44</v>
      </c>
      <c r="F476" s="7">
        <v>3.5</v>
      </c>
      <c r="G476" s="16">
        <v>0.5</v>
      </c>
      <c r="H476" s="19">
        <v>1900</v>
      </c>
      <c r="I476" s="45">
        <f t="shared" si="42"/>
        <v>78.350515463917532</v>
      </c>
      <c r="J476" s="21">
        <f t="shared" si="43"/>
        <v>950</v>
      </c>
      <c r="K476" s="47">
        <f t="shared" si="44"/>
        <v>39.175257731958766</v>
      </c>
      <c r="L476" s="73">
        <v>0</v>
      </c>
      <c r="M476" s="76" t="s">
        <v>39</v>
      </c>
      <c r="N476" s="67" t="s">
        <v>39</v>
      </c>
      <c r="O476" s="69" t="str">
        <f t="shared" si="45"/>
        <v/>
      </c>
      <c r="P476" s="64" t="str">
        <f t="shared" si="46"/>
        <v/>
      </c>
      <c r="Q476" s="62" t="str">
        <f t="shared" si="47"/>
        <v/>
      </c>
    </row>
    <row r="477" spans="2:17" x14ac:dyDescent="0.3">
      <c r="B477" s="10">
        <v>4477</v>
      </c>
      <c r="C477" s="6" t="s">
        <v>64</v>
      </c>
      <c r="D477" s="6">
        <v>413</v>
      </c>
      <c r="E477" s="6">
        <v>36</v>
      </c>
      <c r="F477" s="7">
        <v>4</v>
      </c>
      <c r="G477" s="16">
        <v>0.34</v>
      </c>
      <c r="H477" s="19">
        <v>1800</v>
      </c>
      <c r="I477" s="45">
        <f t="shared" si="42"/>
        <v>74.226804123711347</v>
      </c>
      <c r="J477" s="21">
        <f t="shared" si="43"/>
        <v>612</v>
      </c>
      <c r="K477" s="47">
        <f t="shared" si="44"/>
        <v>25.237113402061858</v>
      </c>
      <c r="L477" s="73">
        <v>0</v>
      </c>
      <c r="M477" s="76" t="s">
        <v>39</v>
      </c>
      <c r="N477" s="67" t="s">
        <v>39</v>
      </c>
      <c r="O477" s="69" t="str">
        <f t="shared" si="45"/>
        <v/>
      </c>
      <c r="P477" s="64" t="str">
        <f t="shared" si="46"/>
        <v/>
      </c>
      <c r="Q477" s="62" t="str">
        <f t="shared" si="47"/>
        <v/>
      </c>
    </row>
    <row r="478" spans="2:17" x14ac:dyDescent="0.3">
      <c r="B478" s="10">
        <v>4478</v>
      </c>
      <c r="C478" s="6" t="s">
        <v>64</v>
      </c>
      <c r="D478" s="6">
        <v>404</v>
      </c>
      <c r="E478" s="6">
        <v>38</v>
      </c>
      <c r="F478" s="7">
        <v>3.9</v>
      </c>
      <c r="G478" s="16">
        <v>0.37</v>
      </c>
      <c r="H478" s="19">
        <v>1800</v>
      </c>
      <c r="I478" s="45">
        <f t="shared" si="42"/>
        <v>74.226804123711347</v>
      </c>
      <c r="J478" s="21">
        <f t="shared" si="43"/>
        <v>666</v>
      </c>
      <c r="K478" s="47">
        <f t="shared" si="44"/>
        <v>27.463917525773198</v>
      </c>
      <c r="L478" s="73">
        <v>0</v>
      </c>
      <c r="M478" s="76" t="s">
        <v>39</v>
      </c>
      <c r="N478" s="67" t="s">
        <v>39</v>
      </c>
      <c r="O478" s="69" t="str">
        <f t="shared" si="45"/>
        <v/>
      </c>
      <c r="P478" s="64" t="str">
        <f t="shared" si="46"/>
        <v/>
      </c>
      <c r="Q478" s="62" t="str">
        <f t="shared" si="47"/>
        <v/>
      </c>
    </row>
    <row r="479" spans="2:17" x14ac:dyDescent="0.3">
      <c r="B479" s="10">
        <v>4479</v>
      </c>
      <c r="C479" s="6" t="s">
        <v>64</v>
      </c>
      <c r="D479" s="6">
        <v>418</v>
      </c>
      <c r="E479" s="6">
        <v>55</v>
      </c>
      <c r="F479" s="7">
        <v>4</v>
      </c>
      <c r="G479" s="16">
        <v>0.81</v>
      </c>
      <c r="H479" s="19">
        <v>1800</v>
      </c>
      <c r="I479" s="45">
        <f t="shared" si="42"/>
        <v>74.226804123711347</v>
      </c>
      <c r="J479" s="21">
        <f t="shared" si="43"/>
        <v>1458</v>
      </c>
      <c r="K479" s="47">
        <f t="shared" si="44"/>
        <v>60.123711340206192</v>
      </c>
      <c r="L479" s="73">
        <v>0</v>
      </c>
      <c r="M479" s="76" t="s">
        <v>39</v>
      </c>
      <c r="N479" s="67" t="s">
        <v>39</v>
      </c>
      <c r="O479" s="69" t="str">
        <f t="shared" si="45"/>
        <v/>
      </c>
      <c r="P479" s="64" t="str">
        <f t="shared" si="46"/>
        <v/>
      </c>
      <c r="Q479" s="62" t="str">
        <f t="shared" si="47"/>
        <v/>
      </c>
    </row>
    <row r="480" spans="2:17" x14ac:dyDescent="0.3">
      <c r="B480" s="10">
        <v>4480</v>
      </c>
      <c r="C480" s="6" t="s">
        <v>64</v>
      </c>
      <c r="D480" s="6">
        <v>402</v>
      </c>
      <c r="E480" s="6">
        <v>43</v>
      </c>
      <c r="F480" s="7">
        <v>3.9</v>
      </c>
      <c r="G480" s="16">
        <v>0.48</v>
      </c>
      <c r="H480" s="19">
        <v>1900</v>
      </c>
      <c r="I480" s="45">
        <f t="shared" si="42"/>
        <v>78.350515463917532</v>
      </c>
      <c r="J480" s="21">
        <f t="shared" si="43"/>
        <v>912</v>
      </c>
      <c r="K480" s="47">
        <f t="shared" si="44"/>
        <v>37.608247422680414</v>
      </c>
      <c r="L480" s="73">
        <v>0</v>
      </c>
      <c r="M480" s="76" t="s">
        <v>39</v>
      </c>
      <c r="N480" s="67" t="s">
        <v>39</v>
      </c>
      <c r="O480" s="69" t="str">
        <f t="shared" si="45"/>
        <v/>
      </c>
      <c r="P480" s="64" t="str">
        <f t="shared" si="46"/>
        <v/>
      </c>
      <c r="Q480" s="62" t="str">
        <f t="shared" si="47"/>
        <v/>
      </c>
    </row>
    <row r="481" spans="2:17" x14ac:dyDescent="0.3">
      <c r="B481" s="10">
        <v>4481</v>
      </c>
      <c r="C481" s="6" t="s">
        <v>64</v>
      </c>
      <c r="D481" s="6">
        <v>400</v>
      </c>
      <c r="E481" s="6">
        <v>30</v>
      </c>
      <c r="F481" s="7">
        <v>3.9</v>
      </c>
      <c r="G481" s="16">
        <v>0.22</v>
      </c>
      <c r="H481" s="19">
        <v>1900</v>
      </c>
      <c r="I481" s="45">
        <f t="shared" si="42"/>
        <v>78.350515463917532</v>
      </c>
      <c r="J481" s="21">
        <f t="shared" si="43"/>
        <v>418</v>
      </c>
      <c r="K481" s="47">
        <f t="shared" si="44"/>
        <v>17.237113402061858</v>
      </c>
      <c r="L481" s="73">
        <v>0</v>
      </c>
      <c r="M481" s="76" t="s">
        <v>39</v>
      </c>
      <c r="N481" s="67" t="s">
        <v>39</v>
      </c>
      <c r="O481" s="69" t="str">
        <f t="shared" si="45"/>
        <v/>
      </c>
      <c r="P481" s="64" t="str">
        <f t="shared" si="46"/>
        <v/>
      </c>
      <c r="Q481" s="62" t="str">
        <f t="shared" si="47"/>
        <v/>
      </c>
    </row>
    <row r="482" spans="2:17" x14ac:dyDescent="0.3">
      <c r="B482" s="10">
        <v>4482</v>
      </c>
      <c r="C482" s="6" t="s">
        <v>59</v>
      </c>
      <c r="D482" s="6">
        <v>425</v>
      </c>
      <c r="E482" s="6">
        <v>36</v>
      </c>
      <c r="F482" s="7">
        <v>4.0999999999999996</v>
      </c>
      <c r="G482" s="16">
        <v>0.35</v>
      </c>
      <c r="H482" s="19">
        <v>6000</v>
      </c>
      <c r="I482" s="45">
        <f t="shared" si="42"/>
        <v>247.42268041237114</v>
      </c>
      <c r="J482" s="21">
        <f t="shared" si="43"/>
        <v>2100</v>
      </c>
      <c r="K482" s="47">
        <f t="shared" si="44"/>
        <v>86.597938144329888</v>
      </c>
      <c r="L482" s="73">
        <v>0</v>
      </c>
      <c r="M482" s="76" t="s">
        <v>39</v>
      </c>
      <c r="N482" s="67" t="s">
        <v>39</v>
      </c>
      <c r="O482" s="69" t="str">
        <f t="shared" si="45"/>
        <v/>
      </c>
      <c r="P482" s="64" t="str">
        <f t="shared" si="46"/>
        <v/>
      </c>
      <c r="Q482" s="62" t="str">
        <f t="shared" si="47"/>
        <v/>
      </c>
    </row>
    <row r="483" spans="2:17" x14ac:dyDescent="0.3">
      <c r="B483" s="10">
        <v>4483</v>
      </c>
      <c r="C483" s="6" t="s">
        <v>59</v>
      </c>
      <c r="D483" s="6">
        <v>412</v>
      </c>
      <c r="E483" s="6">
        <v>48</v>
      </c>
      <c r="F483" s="7">
        <v>4</v>
      </c>
      <c r="G483" s="16">
        <v>0.61</v>
      </c>
      <c r="H483" s="19">
        <v>5000</v>
      </c>
      <c r="I483" s="45">
        <f t="shared" si="42"/>
        <v>206.18556701030928</v>
      </c>
      <c r="J483" s="21">
        <f t="shared" si="43"/>
        <v>3050</v>
      </c>
      <c r="K483" s="47">
        <f t="shared" si="44"/>
        <v>125.77319587628867</v>
      </c>
      <c r="L483" s="73">
        <v>3</v>
      </c>
      <c r="M483" s="76">
        <v>10645.75</v>
      </c>
      <c r="N483" s="67">
        <v>439</v>
      </c>
      <c r="O483" s="69">
        <f t="shared" si="45"/>
        <v>0.61</v>
      </c>
      <c r="P483" s="64">
        <f t="shared" si="46"/>
        <v>6493.9075000000003</v>
      </c>
      <c r="Q483" s="62">
        <f t="shared" si="47"/>
        <v>267.79000000000002</v>
      </c>
    </row>
    <row r="484" spans="2:17" x14ac:dyDescent="0.3">
      <c r="B484" s="10">
        <v>4484</v>
      </c>
      <c r="C484" s="6" t="s">
        <v>59</v>
      </c>
      <c r="D484" s="6">
        <v>431</v>
      </c>
      <c r="E484" s="6">
        <v>42</v>
      </c>
      <c r="F484" s="7">
        <v>4.2</v>
      </c>
      <c r="G484" s="16">
        <v>0.49</v>
      </c>
      <c r="H484" s="19">
        <v>5000</v>
      </c>
      <c r="I484" s="45">
        <f t="shared" si="42"/>
        <v>206.18556701030928</v>
      </c>
      <c r="J484" s="21">
        <f t="shared" si="43"/>
        <v>2450</v>
      </c>
      <c r="K484" s="47">
        <f t="shared" si="44"/>
        <v>101.03092783505154</v>
      </c>
      <c r="L484" s="73">
        <v>2</v>
      </c>
      <c r="M484" s="76">
        <v>10645.75</v>
      </c>
      <c r="N484" s="67">
        <v>439</v>
      </c>
      <c r="O484" s="69">
        <f t="shared" si="45"/>
        <v>0.49</v>
      </c>
      <c r="P484" s="64">
        <f t="shared" si="46"/>
        <v>5216.4174999999996</v>
      </c>
      <c r="Q484" s="62">
        <f t="shared" si="47"/>
        <v>215.10999999999999</v>
      </c>
    </row>
    <row r="485" spans="2:17" x14ac:dyDescent="0.3">
      <c r="B485" s="10">
        <v>4485</v>
      </c>
      <c r="C485" s="6" t="s">
        <v>59</v>
      </c>
      <c r="D485" s="6">
        <v>410</v>
      </c>
      <c r="E485" s="6">
        <v>59</v>
      </c>
      <c r="F485" s="7">
        <v>4</v>
      </c>
      <c r="G485" s="16">
        <v>0.93</v>
      </c>
      <c r="H485" s="19">
        <v>8000</v>
      </c>
      <c r="I485" s="45">
        <f t="shared" si="42"/>
        <v>329.89690721649487</v>
      </c>
      <c r="J485" s="21">
        <f t="shared" si="43"/>
        <v>7440</v>
      </c>
      <c r="K485" s="47">
        <f t="shared" si="44"/>
        <v>306.80412371134025</v>
      </c>
      <c r="L485" s="73">
        <v>2</v>
      </c>
      <c r="M485" s="76">
        <v>8414.75</v>
      </c>
      <c r="N485" s="67">
        <v>347</v>
      </c>
      <c r="O485" s="69">
        <f t="shared" si="45"/>
        <v>0.93</v>
      </c>
      <c r="P485" s="64">
        <f t="shared" si="46"/>
        <v>7825.7175000000007</v>
      </c>
      <c r="Q485" s="62">
        <f t="shared" si="47"/>
        <v>322.71000000000004</v>
      </c>
    </row>
    <row r="486" spans="2:17" x14ac:dyDescent="0.3">
      <c r="B486" s="10">
        <v>4486</v>
      </c>
      <c r="C486" s="6" t="s">
        <v>60</v>
      </c>
      <c r="D486" s="6">
        <v>410</v>
      </c>
      <c r="E486" s="6">
        <v>39</v>
      </c>
      <c r="F486" s="7">
        <v>4</v>
      </c>
      <c r="G486" s="16">
        <v>0.4</v>
      </c>
      <c r="H486" s="19">
        <v>3500</v>
      </c>
      <c r="I486" s="45">
        <f t="shared" si="42"/>
        <v>144.32989690721649</v>
      </c>
      <c r="J486" s="21">
        <f t="shared" si="43"/>
        <v>1400</v>
      </c>
      <c r="K486" s="47">
        <f t="shared" si="44"/>
        <v>57.731958762886599</v>
      </c>
      <c r="L486" s="73">
        <v>0</v>
      </c>
      <c r="M486" s="76" t="s">
        <v>39</v>
      </c>
      <c r="N486" s="67" t="s">
        <v>39</v>
      </c>
      <c r="O486" s="69" t="str">
        <f t="shared" si="45"/>
        <v/>
      </c>
      <c r="P486" s="64" t="str">
        <f t="shared" si="46"/>
        <v/>
      </c>
      <c r="Q486" s="62" t="str">
        <f t="shared" si="47"/>
        <v/>
      </c>
    </row>
    <row r="487" spans="2:17" x14ac:dyDescent="0.3">
      <c r="B487" s="10">
        <v>4487</v>
      </c>
      <c r="C487" s="6" t="s">
        <v>59</v>
      </c>
      <c r="D487" s="6">
        <v>220</v>
      </c>
      <c r="E487" s="6">
        <v>61</v>
      </c>
      <c r="F487" s="7">
        <v>2.1</v>
      </c>
      <c r="G487" s="16">
        <v>0.53</v>
      </c>
      <c r="H487" s="19">
        <v>6000</v>
      </c>
      <c r="I487" s="45">
        <f t="shared" si="42"/>
        <v>247.42268041237114</v>
      </c>
      <c r="J487" s="21">
        <f t="shared" si="43"/>
        <v>3180</v>
      </c>
      <c r="K487" s="47">
        <f t="shared" si="44"/>
        <v>131.13402061855672</v>
      </c>
      <c r="L487" s="73">
        <v>0</v>
      </c>
      <c r="M487" s="76" t="s">
        <v>39</v>
      </c>
      <c r="N487" s="67" t="s">
        <v>39</v>
      </c>
      <c r="O487" s="69" t="str">
        <f t="shared" si="45"/>
        <v/>
      </c>
      <c r="P487" s="64" t="str">
        <f t="shared" si="46"/>
        <v/>
      </c>
      <c r="Q487" s="62" t="str">
        <f t="shared" si="47"/>
        <v/>
      </c>
    </row>
    <row r="488" spans="2:17" x14ac:dyDescent="0.3">
      <c r="B488" s="10">
        <v>5467</v>
      </c>
      <c r="C488" s="6" t="s">
        <v>65</v>
      </c>
      <c r="D488" s="6">
        <v>525</v>
      </c>
      <c r="E488" s="6">
        <v>45</v>
      </c>
      <c r="F488" s="7">
        <v>5</v>
      </c>
      <c r="G488" s="16">
        <v>0.9</v>
      </c>
      <c r="H488" s="19">
        <v>6500</v>
      </c>
      <c r="I488" s="45">
        <f t="shared" si="42"/>
        <v>268.04123711340208</v>
      </c>
      <c r="J488" s="21">
        <f t="shared" si="43"/>
        <v>5850</v>
      </c>
      <c r="K488" s="47">
        <f t="shared" si="44"/>
        <v>241.23711340206188</v>
      </c>
      <c r="L488" s="73">
        <v>2</v>
      </c>
      <c r="M488" s="76">
        <v>6571.75</v>
      </c>
      <c r="N488" s="67">
        <v>271</v>
      </c>
      <c r="O488" s="69">
        <f t="shared" si="45"/>
        <v>0.9</v>
      </c>
      <c r="P488" s="64">
        <f t="shared" si="46"/>
        <v>5914.5749999999998</v>
      </c>
      <c r="Q488" s="62">
        <f t="shared" si="47"/>
        <v>243.9</v>
      </c>
    </row>
    <row r="489" spans="2:17" x14ac:dyDescent="0.3">
      <c r="B489" s="10">
        <v>5468</v>
      </c>
      <c r="C489" s="6" t="s">
        <v>65</v>
      </c>
      <c r="D489" s="6">
        <v>517</v>
      </c>
      <c r="E489" s="6">
        <v>46</v>
      </c>
      <c r="F489" s="7">
        <v>5</v>
      </c>
      <c r="G489" s="16">
        <v>0.94</v>
      </c>
      <c r="H489" s="19">
        <v>6500</v>
      </c>
      <c r="I489" s="45">
        <f t="shared" si="42"/>
        <v>268.04123711340208</v>
      </c>
      <c r="J489" s="21">
        <f t="shared" si="43"/>
        <v>6110</v>
      </c>
      <c r="K489" s="47">
        <f t="shared" si="44"/>
        <v>251.95876288659792</v>
      </c>
      <c r="L489" s="73">
        <v>2</v>
      </c>
      <c r="M489" s="76">
        <v>6571.75</v>
      </c>
      <c r="N489" s="67">
        <v>271</v>
      </c>
      <c r="O489" s="69">
        <f t="shared" si="45"/>
        <v>0.94</v>
      </c>
      <c r="P489" s="64">
        <f t="shared" si="46"/>
        <v>6177.4449999999997</v>
      </c>
      <c r="Q489" s="62">
        <f t="shared" si="47"/>
        <v>254.73999999999998</v>
      </c>
    </row>
    <row r="490" spans="2:17" x14ac:dyDescent="0.3">
      <c r="B490" s="10">
        <v>5469</v>
      </c>
      <c r="C490" s="6" t="s">
        <v>65</v>
      </c>
      <c r="D490" s="6">
        <v>521</v>
      </c>
      <c r="E490" s="6">
        <v>39</v>
      </c>
      <c r="F490" s="7">
        <v>5</v>
      </c>
      <c r="G490" s="16">
        <v>0.68</v>
      </c>
      <c r="H490" s="19">
        <v>6500</v>
      </c>
      <c r="I490" s="45">
        <f t="shared" si="42"/>
        <v>268.04123711340208</v>
      </c>
      <c r="J490" s="21">
        <f t="shared" si="43"/>
        <v>4420</v>
      </c>
      <c r="K490" s="47">
        <f t="shared" si="44"/>
        <v>182.26804123711344</v>
      </c>
      <c r="L490" s="73">
        <v>1</v>
      </c>
      <c r="M490" s="76">
        <v>5005</v>
      </c>
      <c r="N490" s="67">
        <v>206.39175257731958</v>
      </c>
      <c r="O490" s="69">
        <f t="shared" si="45"/>
        <v>0.68</v>
      </c>
      <c r="P490" s="64">
        <f t="shared" si="46"/>
        <v>3403.4</v>
      </c>
      <c r="Q490" s="62">
        <f t="shared" si="47"/>
        <v>140.34639175257732</v>
      </c>
    </row>
    <row r="491" spans="2:17" x14ac:dyDescent="0.3">
      <c r="B491" s="10">
        <v>5470</v>
      </c>
      <c r="C491" s="6" t="s">
        <v>65</v>
      </c>
      <c r="D491" s="6">
        <v>515</v>
      </c>
      <c r="E491" s="6">
        <v>37</v>
      </c>
      <c r="F491" s="7">
        <v>5</v>
      </c>
      <c r="G491" s="16">
        <v>0.62</v>
      </c>
      <c r="H491" s="19">
        <v>4500</v>
      </c>
      <c r="I491" s="45">
        <f t="shared" si="42"/>
        <v>185.56701030927834</v>
      </c>
      <c r="J491" s="21">
        <f t="shared" si="43"/>
        <v>2790</v>
      </c>
      <c r="K491" s="47">
        <f t="shared" si="44"/>
        <v>115.05154639175257</v>
      </c>
      <c r="L491" s="73">
        <v>2</v>
      </c>
      <c r="M491" s="76">
        <v>4600</v>
      </c>
      <c r="N491" s="67">
        <v>189.69072164948454</v>
      </c>
      <c r="O491" s="69">
        <f t="shared" si="45"/>
        <v>0.62</v>
      </c>
      <c r="P491" s="64">
        <f t="shared" si="46"/>
        <v>2852</v>
      </c>
      <c r="Q491" s="62">
        <f t="shared" si="47"/>
        <v>117.60824742268042</v>
      </c>
    </row>
    <row r="492" spans="2:17" x14ac:dyDescent="0.3">
      <c r="B492" s="10">
        <v>5471</v>
      </c>
      <c r="C492" s="6" t="s">
        <v>65</v>
      </c>
      <c r="D492" s="6">
        <v>516</v>
      </c>
      <c r="E492" s="6">
        <v>40</v>
      </c>
      <c r="F492" s="7">
        <v>5</v>
      </c>
      <c r="G492" s="16">
        <v>0.72</v>
      </c>
      <c r="H492" s="19">
        <v>6500</v>
      </c>
      <c r="I492" s="45">
        <f t="shared" si="42"/>
        <v>268.04123711340208</v>
      </c>
      <c r="J492" s="21">
        <f t="shared" si="43"/>
        <v>4680</v>
      </c>
      <c r="K492" s="47">
        <f t="shared" si="44"/>
        <v>192.98969072164948</v>
      </c>
      <c r="L492" s="73">
        <v>4</v>
      </c>
      <c r="M492" s="76">
        <v>7735.75</v>
      </c>
      <c r="N492" s="67">
        <v>319</v>
      </c>
      <c r="O492" s="69">
        <f t="shared" si="45"/>
        <v>0.72</v>
      </c>
      <c r="P492" s="64">
        <f t="shared" si="46"/>
        <v>5569.74</v>
      </c>
      <c r="Q492" s="62">
        <f t="shared" si="47"/>
        <v>229.67999999999998</v>
      </c>
    </row>
    <row r="493" spans="2:17" x14ac:dyDescent="0.3">
      <c r="B493" s="10">
        <v>5472</v>
      </c>
      <c r="C493" s="6" t="s">
        <v>65</v>
      </c>
      <c r="D493" s="6">
        <v>516</v>
      </c>
      <c r="E493" s="6">
        <v>42</v>
      </c>
      <c r="F493" s="7">
        <v>5</v>
      </c>
      <c r="G493" s="16">
        <v>0.79</v>
      </c>
      <c r="H493" s="19">
        <v>6500</v>
      </c>
      <c r="I493" s="45">
        <f t="shared" si="42"/>
        <v>268.04123711340208</v>
      </c>
      <c r="J493" s="21">
        <f t="shared" si="43"/>
        <v>5135</v>
      </c>
      <c r="K493" s="47">
        <f t="shared" si="44"/>
        <v>211.75257731958766</v>
      </c>
      <c r="L493" s="73">
        <v>4</v>
      </c>
      <c r="M493" s="76">
        <v>8705.75</v>
      </c>
      <c r="N493" s="67">
        <v>359</v>
      </c>
      <c r="O493" s="69">
        <f t="shared" si="45"/>
        <v>0.79</v>
      </c>
      <c r="P493" s="64">
        <f t="shared" si="46"/>
        <v>6877.5425000000005</v>
      </c>
      <c r="Q493" s="62">
        <f t="shared" si="47"/>
        <v>283.61</v>
      </c>
    </row>
    <row r="494" spans="2:17" x14ac:dyDescent="0.3">
      <c r="B494" s="10">
        <v>5473</v>
      </c>
      <c r="C494" s="6" t="s">
        <v>65</v>
      </c>
      <c r="D494" s="6">
        <v>512</v>
      </c>
      <c r="E494" s="6">
        <v>37</v>
      </c>
      <c r="F494" s="7">
        <v>5</v>
      </c>
      <c r="G494" s="16">
        <v>0.62</v>
      </c>
      <c r="H494" s="19">
        <v>5000</v>
      </c>
      <c r="I494" s="45">
        <f t="shared" si="42"/>
        <v>206.18556701030928</v>
      </c>
      <c r="J494" s="21">
        <f t="shared" si="43"/>
        <v>3100</v>
      </c>
      <c r="K494" s="47">
        <f t="shared" si="44"/>
        <v>127.83505154639175</v>
      </c>
      <c r="L494" s="73">
        <v>3</v>
      </c>
      <c r="M494" s="76">
        <v>7735.75</v>
      </c>
      <c r="N494" s="67">
        <v>319</v>
      </c>
      <c r="O494" s="69">
        <f t="shared" si="45"/>
        <v>0.62</v>
      </c>
      <c r="P494" s="64">
        <f t="shared" si="46"/>
        <v>4796.165</v>
      </c>
      <c r="Q494" s="62">
        <f t="shared" si="47"/>
        <v>197.78</v>
      </c>
    </row>
    <row r="495" spans="2:17" x14ac:dyDescent="0.3">
      <c r="B495" s="10">
        <v>5474</v>
      </c>
      <c r="C495" s="6" t="s">
        <v>65</v>
      </c>
      <c r="D495" s="6">
        <v>517</v>
      </c>
      <c r="E495" s="6">
        <v>43</v>
      </c>
      <c r="F495" s="7">
        <v>5</v>
      </c>
      <c r="G495" s="16">
        <v>0.83</v>
      </c>
      <c r="H495" s="19">
        <v>6500</v>
      </c>
      <c r="I495" s="45">
        <f t="shared" si="42"/>
        <v>268.04123711340208</v>
      </c>
      <c r="J495" s="21">
        <f t="shared" si="43"/>
        <v>5395</v>
      </c>
      <c r="K495" s="47">
        <f t="shared" si="44"/>
        <v>222.4742268041237</v>
      </c>
      <c r="L495" s="73">
        <v>2</v>
      </c>
      <c r="M495" s="76">
        <v>8948.25</v>
      </c>
      <c r="N495" s="67">
        <v>369</v>
      </c>
      <c r="O495" s="69">
        <f t="shared" si="45"/>
        <v>0.83</v>
      </c>
      <c r="P495" s="64">
        <f t="shared" si="46"/>
        <v>7427.0474999999997</v>
      </c>
      <c r="Q495" s="62">
        <f t="shared" si="47"/>
        <v>306.27</v>
      </c>
    </row>
    <row r="496" spans="2:17" x14ac:dyDescent="0.3">
      <c r="B496" s="10">
        <v>5476</v>
      </c>
      <c r="C496" s="6" t="s">
        <v>65</v>
      </c>
      <c r="D496" s="6">
        <v>515</v>
      </c>
      <c r="E496" s="6">
        <v>35</v>
      </c>
      <c r="F496" s="7">
        <v>5</v>
      </c>
      <c r="G496" s="16">
        <v>0.55000000000000004</v>
      </c>
      <c r="H496" s="19">
        <v>5500</v>
      </c>
      <c r="I496" s="45">
        <f t="shared" si="42"/>
        <v>226.8041237113402</v>
      </c>
      <c r="J496" s="21">
        <f t="shared" si="43"/>
        <v>3025.0000000000005</v>
      </c>
      <c r="K496" s="47">
        <f t="shared" si="44"/>
        <v>124.74226804123712</v>
      </c>
      <c r="L496" s="73">
        <v>2</v>
      </c>
      <c r="M496" s="76">
        <v>7493.25</v>
      </c>
      <c r="N496" s="67">
        <v>309</v>
      </c>
      <c r="O496" s="69">
        <f t="shared" si="45"/>
        <v>0.55000000000000004</v>
      </c>
      <c r="P496" s="64">
        <f t="shared" si="46"/>
        <v>4121.2875000000004</v>
      </c>
      <c r="Q496" s="62">
        <f t="shared" si="47"/>
        <v>169.95000000000002</v>
      </c>
    </row>
    <row r="497" spans="2:17" x14ac:dyDescent="0.3">
      <c r="B497" s="10">
        <v>5477</v>
      </c>
      <c r="C497" s="6" t="s">
        <v>65</v>
      </c>
      <c r="D497" s="6">
        <v>517</v>
      </c>
      <c r="E497" s="6">
        <v>36</v>
      </c>
      <c r="F497" s="7">
        <v>5</v>
      </c>
      <c r="G497" s="16">
        <v>0.59</v>
      </c>
      <c r="H497" s="19">
        <v>5500</v>
      </c>
      <c r="I497" s="45">
        <f t="shared" si="42"/>
        <v>226.8041237113402</v>
      </c>
      <c r="J497" s="21">
        <f t="shared" si="43"/>
        <v>3245</v>
      </c>
      <c r="K497" s="47">
        <f t="shared" si="44"/>
        <v>133.81443298969072</v>
      </c>
      <c r="L497" s="73">
        <v>2</v>
      </c>
      <c r="M497" s="76">
        <v>7735.75</v>
      </c>
      <c r="N497" s="67">
        <v>319</v>
      </c>
      <c r="O497" s="69">
        <f t="shared" si="45"/>
        <v>0.59</v>
      </c>
      <c r="P497" s="64">
        <f t="shared" si="46"/>
        <v>4564.0924999999997</v>
      </c>
      <c r="Q497" s="62">
        <f t="shared" si="47"/>
        <v>188.20999999999998</v>
      </c>
    </row>
    <row r="498" spans="2:17" x14ac:dyDescent="0.3">
      <c r="B498" s="10">
        <v>5479</v>
      </c>
      <c r="C498" s="6" t="s">
        <v>65</v>
      </c>
      <c r="D498" s="6">
        <v>520</v>
      </c>
      <c r="E498" s="6">
        <v>39</v>
      </c>
      <c r="F498" s="7">
        <v>5</v>
      </c>
      <c r="G498" s="16">
        <v>0.68</v>
      </c>
      <c r="H498" s="19">
        <v>6000</v>
      </c>
      <c r="I498" s="45">
        <f t="shared" si="42"/>
        <v>247.42268041237114</v>
      </c>
      <c r="J498" s="21">
        <f t="shared" si="43"/>
        <v>4080.0000000000005</v>
      </c>
      <c r="K498" s="47">
        <f t="shared" si="44"/>
        <v>168.2474226804124</v>
      </c>
      <c r="L498" s="73">
        <v>4</v>
      </c>
      <c r="M498" s="76">
        <v>7978.25</v>
      </c>
      <c r="N498" s="67">
        <v>329</v>
      </c>
      <c r="O498" s="69">
        <f t="shared" si="45"/>
        <v>0.68</v>
      </c>
      <c r="P498" s="64">
        <f t="shared" si="46"/>
        <v>5425.21</v>
      </c>
      <c r="Q498" s="62">
        <f t="shared" si="47"/>
        <v>223.72000000000003</v>
      </c>
    </row>
    <row r="499" spans="2:17" x14ac:dyDescent="0.3">
      <c r="B499" s="10">
        <v>5480</v>
      </c>
      <c r="C499" s="6" t="s">
        <v>65</v>
      </c>
      <c r="D499" s="6">
        <v>512</v>
      </c>
      <c r="E499" s="6">
        <v>41</v>
      </c>
      <c r="F499" s="7">
        <v>5</v>
      </c>
      <c r="G499" s="16">
        <v>0.75</v>
      </c>
      <c r="H499" s="19">
        <v>5500</v>
      </c>
      <c r="I499" s="45">
        <f t="shared" si="42"/>
        <v>226.8041237113402</v>
      </c>
      <c r="J499" s="21">
        <f t="shared" si="43"/>
        <v>4125</v>
      </c>
      <c r="K499" s="47">
        <f t="shared" si="44"/>
        <v>170.10309278350513</v>
      </c>
      <c r="L499" s="73">
        <v>4</v>
      </c>
      <c r="M499" s="76">
        <v>7493.25</v>
      </c>
      <c r="N499" s="67">
        <v>309</v>
      </c>
      <c r="O499" s="69">
        <f t="shared" si="45"/>
        <v>0.75</v>
      </c>
      <c r="P499" s="64">
        <f t="shared" si="46"/>
        <v>5619.9375</v>
      </c>
      <c r="Q499" s="62">
        <f t="shared" si="47"/>
        <v>231.75</v>
      </c>
    </row>
    <row r="500" spans="2:17" x14ac:dyDescent="0.3">
      <c r="B500" s="10">
        <v>5481</v>
      </c>
      <c r="C500" s="6" t="s">
        <v>65</v>
      </c>
      <c r="D500" s="6">
        <v>516</v>
      </c>
      <c r="E500" s="6">
        <v>38</v>
      </c>
      <c r="F500" s="7">
        <v>5</v>
      </c>
      <c r="G500" s="16">
        <v>0.65</v>
      </c>
      <c r="H500" s="19">
        <v>6000</v>
      </c>
      <c r="I500" s="45">
        <f t="shared" si="42"/>
        <v>247.42268041237114</v>
      </c>
      <c r="J500" s="21">
        <f t="shared" si="43"/>
        <v>3900</v>
      </c>
      <c r="K500" s="47">
        <f t="shared" si="44"/>
        <v>160.82474226804123</v>
      </c>
      <c r="L500" s="73">
        <v>2</v>
      </c>
      <c r="M500" s="76">
        <v>7493.25</v>
      </c>
      <c r="N500" s="67">
        <v>309</v>
      </c>
      <c r="O500" s="69">
        <f t="shared" si="45"/>
        <v>0.65</v>
      </c>
      <c r="P500" s="64">
        <f t="shared" si="46"/>
        <v>4870.6125000000002</v>
      </c>
      <c r="Q500" s="62">
        <f t="shared" si="47"/>
        <v>200.85</v>
      </c>
    </row>
    <row r="501" spans="2:17" x14ac:dyDescent="0.3">
      <c r="B501" s="10">
        <v>5482</v>
      </c>
      <c r="C501" s="6" t="s">
        <v>65</v>
      </c>
      <c r="D501" s="6">
        <v>412</v>
      </c>
      <c r="E501" s="6">
        <v>36</v>
      </c>
      <c r="F501" s="7">
        <v>4</v>
      </c>
      <c r="G501" s="16">
        <v>0.46</v>
      </c>
      <c r="H501" s="19">
        <v>4500</v>
      </c>
      <c r="I501" s="45">
        <f t="shared" si="42"/>
        <v>185.56701030927834</v>
      </c>
      <c r="J501" s="21">
        <f t="shared" si="43"/>
        <v>2070</v>
      </c>
      <c r="K501" s="47">
        <f t="shared" si="44"/>
        <v>85.360824742268036</v>
      </c>
      <c r="L501" s="73">
        <v>1</v>
      </c>
      <c r="M501" s="76">
        <v>6765.75</v>
      </c>
      <c r="N501" s="67">
        <v>279</v>
      </c>
      <c r="O501" s="69">
        <f t="shared" si="45"/>
        <v>0.46</v>
      </c>
      <c r="P501" s="64">
        <f t="shared" si="46"/>
        <v>3112.2450000000003</v>
      </c>
      <c r="Q501" s="62">
        <f t="shared" si="47"/>
        <v>128.34</v>
      </c>
    </row>
    <row r="502" spans="2:17" x14ac:dyDescent="0.3">
      <c r="B502" s="10">
        <v>5483</v>
      </c>
      <c r="C502" s="6" t="s">
        <v>65</v>
      </c>
      <c r="D502" s="6">
        <v>513</v>
      </c>
      <c r="E502" s="6">
        <v>36</v>
      </c>
      <c r="F502" s="7">
        <v>5</v>
      </c>
      <c r="G502" s="16">
        <v>0.59</v>
      </c>
      <c r="H502" s="19">
        <v>3500</v>
      </c>
      <c r="I502" s="45">
        <f t="shared" si="42"/>
        <v>144.32989690721649</v>
      </c>
      <c r="J502" s="21">
        <f t="shared" si="43"/>
        <v>2065</v>
      </c>
      <c r="K502" s="47">
        <f t="shared" si="44"/>
        <v>85.154639175257728</v>
      </c>
      <c r="L502" s="73">
        <v>1</v>
      </c>
      <c r="M502" s="76">
        <v>4404</v>
      </c>
      <c r="N502" s="67">
        <v>181.60824742268042</v>
      </c>
      <c r="O502" s="69">
        <f t="shared" si="45"/>
        <v>0.59</v>
      </c>
      <c r="P502" s="64">
        <f t="shared" si="46"/>
        <v>2598.3599999999997</v>
      </c>
      <c r="Q502" s="62">
        <f t="shared" si="47"/>
        <v>107.14886597938144</v>
      </c>
    </row>
    <row r="503" spans="2:17" x14ac:dyDescent="0.3">
      <c r="B503" s="10">
        <v>5484</v>
      </c>
      <c r="C503" s="6" t="s">
        <v>65</v>
      </c>
      <c r="D503" s="6">
        <v>515</v>
      </c>
      <c r="E503" s="6">
        <v>35</v>
      </c>
      <c r="F503" s="7">
        <v>5</v>
      </c>
      <c r="G503" s="16">
        <v>0.55000000000000004</v>
      </c>
      <c r="H503" s="19">
        <v>5500</v>
      </c>
      <c r="I503" s="45">
        <f t="shared" si="42"/>
        <v>226.8041237113402</v>
      </c>
      <c r="J503" s="21">
        <f t="shared" si="43"/>
        <v>3025.0000000000005</v>
      </c>
      <c r="K503" s="47">
        <f t="shared" si="44"/>
        <v>124.74226804123712</v>
      </c>
      <c r="L503" s="73">
        <v>3</v>
      </c>
      <c r="M503" s="76">
        <v>6280.75</v>
      </c>
      <c r="N503" s="67">
        <v>259</v>
      </c>
      <c r="O503" s="69">
        <f t="shared" si="45"/>
        <v>0.55000000000000004</v>
      </c>
      <c r="P503" s="64">
        <f t="shared" si="46"/>
        <v>3454.4125000000004</v>
      </c>
      <c r="Q503" s="62">
        <f t="shared" si="47"/>
        <v>142.45000000000002</v>
      </c>
    </row>
    <row r="504" spans="2:17" x14ac:dyDescent="0.3">
      <c r="B504" s="10">
        <v>5485</v>
      </c>
      <c r="C504" s="6" t="s">
        <v>65</v>
      </c>
      <c r="D504" s="6">
        <v>513</v>
      </c>
      <c r="E504" s="6">
        <v>36</v>
      </c>
      <c r="F504" s="7">
        <v>5</v>
      </c>
      <c r="G504" s="16">
        <v>0.59</v>
      </c>
      <c r="H504" s="19">
        <v>6000</v>
      </c>
      <c r="I504" s="45">
        <f t="shared" si="42"/>
        <v>247.42268041237114</v>
      </c>
      <c r="J504" s="21">
        <f t="shared" si="43"/>
        <v>3540</v>
      </c>
      <c r="K504" s="47">
        <f t="shared" si="44"/>
        <v>145.97938144329896</v>
      </c>
      <c r="L504" s="73">
        <v>2</v>
      </c>
      <c r="M504" s="76">
        <v>6765.75</v>
      </c>
      <c r="N504" s="67">
        <v>279</v>
      </c>
      <c r="O504" s="69">
        <f t="shared" si="45"/>
        <v>0.59</v>
      </c>
      <c r="P504" s="64">
        <f t="shared" si="46"/>
        <v>3991.7924999999996</v>
      </c>
      <c r="Q504" s="62">
        <f t="shared" si="47"/>
        <v>164.60999999999999</v>
      </c>
    </row>
    <row r="505" spans="2:17" x14ac:dyDescent="0.3">
      <c r="B505" s="10">
        <v>5486</v>
      </c>
      <c r="C505" s="6" t="s">
        <v>65</v>
      </c>
      <c r="D505" s="6">
        <v>522</v>
      </c>
      <c r="E505" s="6">
        <v>41</v>
      </c>
      <c r="F505" s="7">
        <v>5</v>
      </c>
      <c r="G505" s="16">
        <v>0.75</v>
      </c>
      <c r="H505" s="19">
        <v>5000</v>
      </c>
      <c r="I505" s="45">
        <f t="shared" si="42"/>
        <v>206.18556701030928</v>
      </c>
      <c r="J505" s="21">
        <f t="shared" si="43"/>
        <v>3750</v>
      </c>
      <c r="K505" s="47">
        <f t="shared" si="44"/>
        <v>154.63917525773195</v>
      </c>
      <c r="L505" s="73">
        <v>2</v>
      </c>
      <c r="M505" s="76">
        <v>6765.75</v>
      </c>
      <c r="N505" s="67">
        <v>279</v>
      </c>
      <c r="O505" s="69">
        <f t="shared" si="45"/>
        <v>0.75</v>
      </c>
      <c r="P505" s="64">
        <f t="shared" si="46"/>
        <v>5074.3125</v>
      </c>
      <c r="Q505" s="62">
        <f t="shared" si="47"/>
        <v>209.25</v>
      </c>
    </row>
    <row r="506" spans="2:17" x14ac:dyDescent="0.3">
      <c r="B506" s="10">
        <v>5487</v>
      </c>
      <c r="C506" s="6" t="s">
        <v>65</v>
      </c>
      <c r="D506" s="6">
        <v>512</v>
      </c>
      <c r="E506" s="6">
        <v>36</v>
      </c>
      <c r="F506" s="7">
        <v>5</v>
      </c>
      <c r="G506" s="16">
        <v>0.59</v>
      </c>
      <c r="H506" s="19">
        <v>4500</v>
      </c>
      <c r="I506" s="45">
        <f t="shared" si="42"/>
        <v>185.56701030927834</v>
      </c>
      <c r="J506" s="21">
        <f t="shared" si="43"/>
        <v>2655</v>
      </c>
      <c r="K506" s="47">
        <f t="shared" si="44"/>
        <v>109.48453608247422</v>
      </c>
      <c r="L506" s="73">
        <v>3</v>
      </c>
      <c r="M506" s="76">
        <v>6280.75</v>
      </c>
      <c r="N506" s="67">
        <v>259</v>
      </c>
      <c r="O506" s="69">
        <f t="shared" si="45"/>
        <v>0.59</v>
      </c>
      <c r="P506" s="64">
        <f t="shared" si="46"/>
        <v>3705.6424999999999</v>
      </c>
      <c r="Q506" s="62">
        <f t="shared" si="47"/>
        <v>152.81</v>
      </c>
    </row>
    <row r="507" spans="2:17" x14ac:dyDescent="0.3">
      <c r="B507" s="10">
        <v>5488</v>
      </c>
      <c r="C507" s="6" t="s">
        <v>65</v>
      </c>
      <c r="D507" s="6">
        <v>517</v>
      </c>
      <c r="E507" s="6">
        <v>38</v>
      </c>
      <c r="F507" s="7">
        <v>5</v>
      </c>
      <c r="G507" s="16">
        <v>0.65</v>
      </c>
      <c r="H507" s="19">
        <v>6000</v>
      </c>
      <c r="I507" s="45">
        <f t="shared" si="42"/>
        <v>247.42268041237114</v>
      </c>
      <c r="J507" s="21">
        <f t="shared" si="43"/>
        <v>3900</v>
      </c>
      <c r="K507" s="47">
        <f t="shared" si="44"/>
        <v>160.82474226804123</v>
      </c>
      <c r="L507" s="73">
        <v>2</v>
      </c>
      <c r="M507" s="76">
        <v>6765.75</v>
      </c>
      <c r="N507" s="67">
        <v>279</v>
      </c>
      <c r="O507" s="69">
        <f t="shared" si="45"/>
        <v>0.65</v>
      </c>
      <c r="P507" s="64">
        <f t="shared" si="46"/>
        <v>4397.7375000000002</v>
      </c>
      <c r="Q507" s="62">
        <f t="shared" si="47"/>
        <v>181.35</v>
      </c>
    </row>
    <row r="508" spans="2:17" x14ac:dyDescent="0.3">
      <c r="B508" s="10">
        <v>5489</v>
      </c>
      <c r="C508" s="6" t="s">
        <v>65</v>
      </c>
      <c r="D508" s="6">
        <v>511</v>
      </c>
      <c r="E508" s="6">
        <v>39</v>
      </c>
      <c r="F508" s="7">
        <v>5</v>
      </c>
      <c r="G508" s="16">
        <v>0.68</v>
      </c>
      <c r="H508" s="19">
        <v>5000</v>
      </c>
      <c r="I508" s="45">
        <f t="shared" si="42"/>
        <v>206.18556701030928</v>
      </c>
      <c r="J508" s="21">
        <f t="shared" si="43"/>
        <v>3400.0000000000005</v>
      </c>
      <c r="K508" s="47">
        <f t="shared" si="44"/>
        <v>140.20618556701032</v>
      </c>
      <c r="L508" s="73">
        <v>3</v>
      </c>
      <c r="M508" s="76">
        <v>6280.75</v>
      </c>
      <c r="N508" s="67">
        <v>259</v>
      </c>
      <c r="O508" s="69">
        <f t="shared" si="45"/>
        <v>0.68</v>
      </c>
      <c r="P508" s="64">
        <f t="shared" si="46"/>
        <v>4270.91</v>
      </c>
      <c r="Q508" s="62">
        <f t="shared" si="47"/>
        <v>176.12</v>
      </c>
    </row>
    <row r="509" spans="2:17" x14ac:dyDescent="0.3">
      <c r="B509" s="10">
        <v>5490</v>
      </c>
      <c r="C509" s="6" t="s">
        <v>65</v>
      </c>
      <c r="D509" s="6">
        <v>514</v>
      </c>
      <c r="E509" s="6">
        <v>44</v>
      </c>
      <c r="F509" s="7">
        <v>5</v>
      </c>
      <c r="G509" s="16">
        <v>0.86</v>
      </c>
      <c r="H509" s="19">
        <v>5500</v>
      </c>
      <c r="I509" s="45">
        <f t="shared" si="42"/>
        <v>226.8041237113402</v>
      </c>
      <c r="J509" s="21">
        <f t="shared" si="43"/>
        <v>4730</v>
      </c>
      <c r="K509" s="47">
        <f t="shared" si="44"/>
        <v>195.05154639175257</v>
      </c>
      <c r="L509" s="73">
        <v>4</v>
      </c>
      <c r="M509" s="76">
        <v>7008.25</v>
      </c>
      <c r="N509" s="67">
        <v>289</v>
      </c>
      <c r="O509" s="69">
        <f t="shared" si="45"/>
        <v>0.86</v>
      </c>
      <c r="P509" s="64">
        <f t="shared" si="46"/>
        <v>6027.0950000000003</v>
      </c>
      <c r="Q509" s="62">
        <f t="shared" si="47"/>
        <v>248.54</v>
      </c>
    </row>
    <row r="510" spans="2:17" x14ac:dyDescent="0.3">
      <c r="B510" s="10">
        <v>5491</v>
      </c>
      <c r="C510" s="6" t="s">
        <v>65</v>
      </c>
      <c r="D510" s="6">
        <v>509</v>
      </c>
      <c r="E510" s="6">
        <v>35</v>
      </c>
      <c r="F510" s="7">
        <v>4.5</v>
      </c>
      <c r="G510" s="16">
        <v>0.49</v>
      </c>
      <c r="H510" s="19">
        <v>5500</v>
      </c>
      <c r="I510" s="45">
        <f t="shared" si="42"/>
        <v>226.8041237113402</v>
      </c>
      <c r="J510" s="21">
        <f t="shared" si="43"/>
        <v>2695</v>
      </c>
      <c r="K510" s="47">
        <f t="shared" si="44"/>
        <v>111.13402061855669</v>
      </c>
      <c r="L510" s="73">
        <v>1</v>
      </c>
      <c r="M510" s="76">
        <v>5001</v>
      </c>
      <c r="N510" s="67">
        <v>206.22680412371133</v>
      </c>
      <c r="O510" s="69">
        <f t="shared" si="45"/>
        <v>0.49</v>
      </c>
      <c r="P510" s="64">
        <f t="shared" si="46"/>
        <v>2450.4899999999998</v>
      </c>
      <c r="Q510" s="62">
        <f t="shared" si="47"/>
        <v>101.05113402061855</v>
      </c>
    </row>
    <row r="511" spans="2:17" x14ac:dyDescent="0.3">
      <c r="B511" s="10">
        <v>5492</v>
      </c>
      <c r="C511" s="6" t="s">
        <v>65</v>
      </c>
      <c r="D511" s="6">
        <v>519</v>
      </c>
      <c r="E511" s="6">
        <v>42</v>
      </c>
      <c r="F511" s="7">
        <v>5</v>
      </c>
      <c r="G511" s="16">
        <v>0.79</v>
      </c>
      <c r="H511" s="19">
        <v>6500</v>
      </c>
      <c r="I511" s="45">
        <f t="shared" si="42"/>
        <v>268.04123711340208</v>
      </c>
      <c r="J511" s="21">
        <f t="shared" si="43"/>
        <v>5135</v>
      </c>
      <c r="K511" s="47">
        <f t="shared" si="44"/>
        <v>211.75257731958766</v>
      </c>
      <c r="L511" s="73">
        <v>3</v>
      </c>
      <c r="M511" s="76">
        <v>8705.75</v>
      </c>
      <c r="N511" s="67">
        <v>359</v>
      </c>
      <c r="O511" s="69">
        <f t="shared" si="45"/>
        <v>0.79</v>
      </c>
      <c r="P511" s="64">
        <f t="shared" si="46"/>
        <v>6877.5425000000005</v>
      </c>
      <c r="Q511" s="62">
        <f t="shared" si="47"/>
        <v>283.61</v>
      </c>
    </row>
    <row r="512" spans="2:17" x14ac:dyDescent="0.3">
      <c r="B512" s="10">
        <v>5493</v>
      </c>
      <c r="C512" s="6" t="s">
        <v>65</v>
      </c>
      <c r="D512" s="6">
        <v>515</v>
      </c>
      <c r="E512" s="6">
        <v>33</v>
      </c>
      <c r="F512" s="7">
        <v>5</v>
      </c>
      <c r="G512" s="16">
        <v>0.49</v>
      </c>
      <c r="H512" s="19">
        <v>3500</v>
      </c>
      <c r="I512" s="45">
        <f t="shared" si="42"/>
        <v>144.32989690721649</v>
      </c>
      <c r="J512" s="21">
        <f t="shared" si="43"/>
        <v>1715</v>
      </c>
      <c r="K512" s="47">
        <f t="shared" si="44"/>
        <v>70.721649484536087</v>
      </c>
      <c r="L512" s="73">
        <v>1</v>
      </c>
      <c r="M512" s="76">
        <v>4201</v>
      </c>
      <c r="N512" s="67">
        <v>173.23711340206185</v>
      </c>
      <c r="O512" s="69">
        <f t="shared" si="45"/>
        <v>0.49</v>
      </c>
      <c r="P512" s="64">
        <f t="shared" si="46"/>
        <v>2058.4899999999998</v>
      </c>
      <c r="Q512" s="62">
        <f t="shared" si="47"/>
        <v>84.886185567010301</v>
      </c>
    </row>
    <row r="513" spans="2:17" x14ac:dyDescent="0.3">
      <c r="B513" s="10">
        <v>5494</v>
      </c>
      <c r="C513" s="6" t="s">
        <v>65</v>
      </c>
      <c r="D513" s="6">
        <v>515</v>
      </c>
      <c r="E513" s="6">
        <v>40</v>
      </c>
      <c r="F513" s="7">
        <v>5</v>
      </c>
      <c r="G513" s="16">
        <v>0.72</v>
      </c>
      <c r="H513" s="19">
        <v>4000</v>
      </c>
      <c r="I513" s="45">
        <f t="shared" si="42"/>
        <v>164.94845360824743</v>
      </c>
      <c r="J513" s="21">
        <f t="shared" si="43"/>
        <v>2880</v>
      </c>
      <c r="K513" s="47">
        <f t="shared" si="44"/>
        <v>118.76288659793815</v>
      </c>
      <c r="L513" s="73">
        <v>2</v>
      </c>
      <c r="M513" s="76">
        <v>5553.25</v>
      </c>
      <c r="N513" s="67">
        <v>229</v>
      </c>
      <c r="O513" s="69">
        <f t="shared" si="45"/>
        <v>0.72</v>
      </c>
      <c r="P513" s="64">
        <f t="shared" si="46"/>
        <v>3998.3399999999997</v>
      </c>
      <c r="Q513" s="62">
        <f t="shared" si="47"/>
        <v>164.88</v>
      </c>
    </row>
    <row r="514" spans="2:17" x14ac:dyDescent="0.3">
      <c r="B514" s="10">
        <v>5495</v>
      </c>
      <c r="C514" s="6" t="s">
        <v>65</v>
      </c>
      <c r="D514" s="6">
        <v>515</v>
      </c>
      <c r="E514" s="6">
        <v>35</v>
      </c>
      <c r="F514" s="7">
        <v>5</v>
      </c>
      <c r="G514" s="16">
        <v>0.55000000000000004</v>
      </c>
      <c r="H514" s="19">
        <v>4500</v>
      </c>
      <c r="I514" s="45">
        <f t="shared" si="42"/>
        <v>185.56701030927834</v>
      </c>
      <c r="J514" s="21">
        <f t="shared" si="43"/>
        <v>2475</v>
      </c>
      <c r="K514" s="47">
        <f t="shared" si="44"/>
        <v>102.0618556701031</v>
      </c>
      <c r="L514" s="73">
        <v>1</v>
      </c>
      <c r="M514" s="76">
        <v>4501</v>
      </c>
      <c r="N514" s="67">
        <v>185.60824742268042</v>
      </c>
      <c r="O514" s="69">
        <f t="shared" si="45"/>
        <v>0.55000000000000004</v>
      </c>
      <c r="P514" s="64">
        <f t="shared" si="46"/>
        <v>2475.5500000000002</v>
      </c>
      <c r="Q514" s="62">
        <f t="shared" si="47"/>
        <v>102.08453608247424</v>
      </c>
    </row>
    <row r="515" spans="2:17" x14ac:dyDescent="0.3">
      <c r="B515" s="10">
        <v>5497</v>
      </c>
      <c r="C515" s="6" t="s">
        <v>65</v>
      </c>
      <c r="D515" s="6">
        <v>517</v>
      </c>
      <c r="E515" s="6">
        <v>40</v>
      </c>
      <c r="F515" s="7">
        <v>5</v>
      </c>
      <c r="G515" s="16">
        <v>0.72</v>
      </c>
      <c r="H515" s="19">
        <v>5500</v>
      </c>
      <c r="I515" s="45">
        <f t="shared" si="42"/>
        <v>226.8041237113402</v>
      </c>
      <c r="J515" s="21">
        <f t="shared" si="43"/>
        <v>3960</v>
      </c>
      <c r="K515" s="47">
        <f t="shared" si="44"/>
        <v>163.29896907216494</v>
      </c>
      <c r="L515" s="73">
        <v>3</v>
      </c>
      <c r="M515" s="76">
        <v>8463.25</v>
      </c>
      <c r="N515" s="67">
        <v>349</v>
      </c>
      <c r="O515" s="69">
        <f t="shared" si="45"/>
        <v>0.72</v>
      </c>
      <c r="P515" s="64">
        <f t="shared" si="46"/>
        <v>6093.54</v>
      </c>
      <c r="Q515" s="62">
        <f t="shared" si="47"/>
        <v>251.28</v>
      </c>
    </row>
    <row r="516" spans="2:17" x14ac:dyDescent="0.3">
      <c r="B516" s="10">
        <v>5498</v>
      </c>
      <c r="C516" s="6" t="s">
        <v>65</v>
      </c>
      <c r="D516" s="6">
        <v>518</v>
      </c>
      <c r="E516" s="6">
        <v>46</v>
      </c>
      <c r="F516" s="7">
        <v>5</v>
      </c>
      <c r="G516" s="16">
        <v>0.94</v>
      </c>
      <c r="H516" s="19">
        <v>7000</v>
      </c>
      <c r="I516" s="45">
        <f t="shared" si="42"/>
        <v>288.65979381443299</v>
      </c>
      <c r="J516" s="21">
        <f t="shared" si="43"/>
        <v>6580</v>
      </c>
      <c r="K516" s="47">
        <f t="shared" si="44"/>
        <v>271.34020618556701</v>
      </c>
      <c r="L516" s="73">
        <v>4</v>
      </c>
      <c r="M516" s="76">
        <v>9433.25</v>
      </c>
      <c r="N516" s="67">
        <v>389</v>
      </c>
      <c r="O516" s="69">
        <f t="shared" si="45"/>
        <v>0.94</v>
      </c>
      <c r="P516" s="64">
        <f t="shared" si="46"/>
        <v>8867.2549999999992</v>
      </c>
      <c r="Q516" s="62">
        <f t="shared" si="47"/>
        <v>365.65999999999997</v>
      </c>
    </row>
    <row r="517" spans="2:17" x14ac:dyDescent="0.3">
      <c r="B517" s="10">
        <v>5500</v>
      </c>
      <c r="C517" s="6" t="s">
        <v>65</v>
      </c>
      <c r="D517" s="6">
        <v>515</v>
      </c>
      <c r="E517" s="6">
        <v>38</v>
      </c>
      <c r="F517" s="7">
        <v>5</v>
      </c>
      <c r="G517" s="16">
        <v>0.65</v>
      </c>
      <c r="H517" s="19">
        <v>5000</v>
      </c>
      <c r="I517" s="45">
        <f t="shared" si="42"/>
        <v>206.18556701030928</v>
      </c>
      <c r="J517" s="21">
        <f t="shared" si="43"/>
        <v>3250</v>
      </c>
      <c r="K517" s="47">
        <f t="shared" si="44"/>
        <v>134.02061855670104</v>
      </c>
      <c r="L517" s="73">
        <v>3</v>
      </c>
      <c r="M517" s="76">
        <v>7493.25</v>
      </c>
      <c r="N517" s="67">
        <v>309</v>
      </c>
      <c r="O517" s="69">
        <f t="shared" si="45"/>
        <v>0.65</v>
      </c>
      <c r="P517" s="64">
        <f t="shared" si="46"/>
        <v>4870.6125000000002</v>
      </c>
      <c r="Q517" s="62">
        <f t="shared" si="47"/>
        <v>200.85</v>
      </c>
    </row>
    <row r="518" spans="2:17" x14ac:dyDescent="0.3">
      <c r="B518" s="10">
        <v>5501</v>
      </c>
      <c r="C518" s="6" t="s">
        <v>65</v>
      </c>
      <c r="D518" s="6">
        <v>572</v>
      </c>
      <c r="E518" s="6">
        <v>44</v>
      </c>
      <c r="F518" s="7">
        <v>5.5</v>
      </c>
      <c r="G518" s="16">
        <v>0.95</v>
      </c>
      <c r="H518" s="19">
        <v>5500</v>
      </c>
      <c r="I518" s="45">
        <f t="shared" si="42"/>
        <v>226.8041237113402</v>
      </c>
      <c r="J518" s="21">
        <f t="shared" si="43"/>
        <v>5225</v>
      </c>
      <c r="K518" s="47">
        <f t="shared" si="44"/>
        <v>215.46391752577318</v>
      </c>
      <c r="L518" s="73">
        <v>3</v>
      </c>
      <c r="M518" s="76">
        <v>5795.75</v>
      </c>
      <c r="N518" s="67">
        <v>239</v>
      </c>
      <c r="O518" s="69">
        <f t="shared" si="45"/>
        <v>0.95</v>
      </c>
      <c r="P518" s="64">
        <f t="shared" si="46"/>
        <v>5505.9624999999996</v>
      </c>
      <c r="Q518" s="62">
        <f t="shared" si="47"/>
        <v>227.04999999999998</v>
      </c>
    </row>
    <row r="519" spans="2:17" x14ac:dyDescent="0.3">
      <c r="B519" s="10">
        <v>5504</v>
      </c>
      <c r="C519" s="6" t="s">
        <v>65</v>
      </c>
      <c r="D519" s="6">
        <v>510</v>
      </c>
      <c r="E519" s="6">
        <v>38</v>
      </c>
      <c r="F519" s="7">
        <v>5</v>
      </c>
      <c r="G519" s="16">
        <v>0.65</v>
      </c>
      <c r="H519" s="19">
        <v>6000</v>
      </c>
      <c r="I519" s="45">
        <f t="shared" si="42"/>
        <v>247.42268041237114</v>
      </c>
      <c r="J519" s="21">
        <f t="shared" si="43"/>
        <v>3900</v>
      </c>
      <c r="K519" s="47">
        <f t="shared" si="44"/>
        <v>160.82474226804123</v>
      </c>
      <c r="L519" s="73">
        <v>3</v>
      </c>
      <c r="M519" s="76">
        <v>7978.25</v>
      </c>
      <c r="N519" s="67">
        <v>329</v>
      </c>
      <c r="O519" s="69">
        <f t="shared" si="45"/>
        <v>0.65</v>
      </c>
      <c r="P519" s="64">
        <f t="shared" si="46"/>
        <v>5185.8625000000002</v>
      </c>
      <c r="Q519" s="62">
        <f t="shared" si="47"/>
        <v>213.85</v>
      </c>
    </row>
    <row r="520" spans="2:17" x14ac:dyDescent="0.3">
      <c r="B520" s="10">
        <v>5505</v>
      </c>
      <c r="C520" s="6" t="s">
        <v>65</v>
      </c>
      <c r="D520" s="6">
        <v>514</v>
      </c>
      <c r="E520" s="6">
        <v>43</v>
      </c>
      <c r="F520" s="7">
        <v>5</v>
      </c>
      <c r="G520" s="16">
        <v>0.83</v>
      </c>
      <c r="H520" s="19">
        <v>7000</v>
      </c>
      <c r="I520" s="45">
        <f t="shared" ref="I520:I583" si="48">H520/$E$3</f>
        <v>288.65979381443299</v>
      </c>
      <c r="J520" s="21">
        <f t="shared" ref="J520:J583" si="49">H520*G520</f>
        <v>5810</v>
      </c>
      <c r="K520" s="47">
        <f t="shared" ref="K520:K583" si="50">I520*G520</f>
        <v>239.58762886597935</v>
      </c>
      <c r="L520" s="73">
        <v>4</v>
      </c>
      <c r="M520" s="76">
        <v>9433.25</v>
      </c>
      <c r="N520" s="67">
        <v>389</v>
      </c>
      <c r="O520" s="69">
        <f t="shared" ref="O520:O583" si="51">IF(L520&gt;0,G520,"")</f>
        <v>0.83</v>
      </c>
      <c r="P520" s="64">
        <f t="shared" ref="P520:P583" si="52">IFERROR(G520*M520,"")</f>
        <v>7829.5974999999999</v>
      </c>
      <c r="Q520" s="62">
        <f t="shared" ref="Q520:Q583" si="53">IFERROR(G520*N520,"")</f>
        <v>322.87</v>
      </c>
    </row>
    <row r="521" spans="2:17" x14ac:dyDescent="0.3">
      <c r="B521" s="10">
        <v>5507</v>
      </c>
      <c r="C521" s="6" t="s">
        <v>65</v>
      </c>
      <c r="D521" s="6">
        <v>514</v>
      </c>
      <c r="E521" s="6">
        <v>35</v>
      </c>
      <c r="F521" s="7">
        <v>5</v>
      </c>
      <c r="G521" s="16">
        <v>0.55000000000000004</v>
      </c>
      <c r="H521" s="19">
        <v>6000</v>
      </c>
      <c r="I521" s="45">
        <f t="shared" si="48"/>
        <v>247.42268041237114</v>
      </c>
      <c r="J521" s="21">
        <f t="shared" si="49"/>
        <v>3300.0000000000005</v>
      </c>
      <c r="K521" s="47">
        <f t="shared" si="50"/>
        <v>136.08247422680412</v>
      </c>
      <c r="L521" s="73">
        <v>2</v>
      </c>
      <c r="M521" s="76">
        <v>7008.25</v>
      </c>
      <c r="N521" s="67">
        <v>289</v>
      </c>
      <c r="O521" s="69">
        <f t="shared" si="51"/>
        <v>0.55000000000000004</v>
      </c>
      <c r="P521" s="64">
        <f t="shared" si="52"/>
        <v>3854.5375000000004</v>
      </c>
      <c r="Q521" s="62">
        <f t="shared" si="53"/>
        <v>158.95000000000002</v>
      </c>
    </row>
    <row r="522" spans="2:17" x14ac:dyDescent="0.3">
      <c r="B522" s="10">
        <v>5508</v>
      </c>
      <c r="C522" s="6" t="s">
        <v>65</v>
      </c>
      <c r="D522" s="6">
        <v>516</v>
      </c>
      <c r="E522" s="6">
        <v>43</v>
      </c>
      <c r="F522" s="7">
        <v>5</v>
      </c>
      <c r="G522" s="16">
        <v>0.83</v>
      </c>
      <c r="H522" s="19">
        <v>6500</v>
      </c>
      <c r="I522" s="45">
        <f t="shared" si="48"/>
        <v>268.04123711340208</v>
      </c>
      <c r="J522" s="21">
        <f t="shared" si="49"/>
        <v>5395</v>
      </c>
      <c r="K522" s="47">
        <f t="shared" si="50"/>
        <v>222.4742268041237</v>
      </c>
      <c r="L522" s="73">
        <v>4</v>
      </c>
      <c r="M522" s="76">
        <v>8463.25</v>
      </c>
      <c r="N522" s="67">
        <v>349</v>
      </c>
      <c r="O522" s="69">
        <f t="shared" si="51"/>
        <v>0.83</v>
      </c>
      <c r="P522" s="64">
        <f t="shared" si="52"/>
        <v>7024.4974999999995</v>
      </c>
      <c r="Q522" s="62">
        <f t="shared" si="53"/>
        <v>289.66999999999996</v>
      </c>
    </row>
    <row r="523" spans="2:17" x14ac:dyDescent="0.3">
      <c r="B523" s="10">
        <v>5510</v>
      </c>
      <c r="C523" s="6" t="s">
        <v>65</v>
      </c>
      <c r="D523" s="6">
        <v>510</v>
      </c>
      <c r="E523" s="6">
        <v>36</v>
      </c>
      <c r="F523" s="7">
        <v>5</v>
      </c>
      <c r="G523" s="16">
        <v>0.59</v>
      </c>
      <c r="H523" s="19">
        <v>5000</v>
      </c>
      <c r="I523" s="45">
        <f t="shared" si="48"/>
        <v>206.18556701030928</v>
      </c>
      <c r="J523" s="21">
        <f t="shared" si="49"/>
        <v>2950</v>
      </c>
      <c r="K523" s="47">
        <f t="shared" si="50"/>
        <v>121.64948453608247</v>
      </c>
      <c r="L523" s="73">
        <v>2</v>
      </c>
      <c r="M523" s="76">
        <v>7493.25</v>
      </c>
      <c r="N523" s="67">
        <v>309</v>
      </c>
      <c r="O523" s="69">
        <f t="shared" si="51"/>
        <v>0.59</v>
      </c>
      <c r="P523" s="64">
        <f t="shared" si="52"/>
        <v>4421.0174999999999</v>
      </c>
      <c r="Q523" s="62">
        <f t="shared" si="53"/>
        <v>182.31</v>
      </c>
    </row>
    <row r="524" spans="2:17" x14ac:dyDescent="0.3">
      <c r="B524" s="10">
        <v>5511</v>
      </c>
      <c r="C524" s="6" t="s">
        <v>65</v>
      </c>
      <c r="D524" s="6">
        <v>521</v>
      </c>
      <c r="E524" s="6">
        <v>47</v>
      </c>
      <c r="F524" s="7">
        <v>5</v>
      </c>
      <c r="G524" s="16">
        <v>0.98</v>
      </c>
      <c r="H524" s="19">
        <v>7000</v>
      </c>
      <c r="I524" s="45">
        <f t="shared" si="48"/>
        <v>288.65979381443299</v>
      </c>
      <c r="J524" s="21">
        <f t="shared" si="49"/>
        <v>6860</v>
      </c>
      <c r="K524" s="47">
        <f t="shared" si="50"/>
        <v>282.88659793814435</v>
      </c>
      <c r="L524" s="73">
        <v>3</v>
      </c>
      <c r="M524" s="76">
        <v>10403.25</v>
      </c>
      <c r="N524" s="67">
        <v>429</v>
      </c>
      <c r="O524" s="69">
        <f t="shared" si="51"/>
        <v>0.98</v>
      </c>
      <c r="P524" s="64">
        <f t="shared" si="52"/>
        <v>10195.184999999999</v>
      </c>
      <c r="Q524" s="62">
        <f t="shared" si="53"/>
        <v>420.42</v>
      </c>
    </row>
    <row r="525" spans="2:17" x14ac:dyDescent="0.3">
      <c r="B525" s="10">
        <v>5512</v>
      </c>
      <c r="C525" s="6" t="s">
        <v>65</v>
      </c>
      <c r="D525" s="6">
        <v>512</v>
      </c>
      <c r="E525" s="6">
        <v>36</v>
      </c>
      <c r="F525" s="7">
        <v>5</v>
      </c>
      <c r="G525" s="16">
        <v>0.59</v>
      </c>
      <c r="H525" s="19">
        <v>6500</v>
      </c>
      <c r="I525" s="45">
        <f t="shared" si="48"/>
        <v>268.04123711340208</v>
      </c>
      <c r="J525" s="21">
        <f t="shared" si="49"/>
        <v>3835</v>
      </c>
      <c r="K525" s="47">
        <f t="shared" si="50"/>
        <v>158.14432989690721</v>
      </c>
      <c r="L525" s="73">
        <v>2</v>
      </c>
      <c r="M525" s="76">
        <v>7735.75</v>
      </c>
      <c r="N525" s="67">
        <v>319</v>
      </c>
      <c r="O525" s="69">
        <f t="shared" si="51"/>
        <v>0.59</v>
      </c>
      <c r="P525" s="64">
        <f t="shared" si="52"/>
        <v>4564.0924999999997</v>
      </c>
      <c r="Q525" s="62">
        <f t="shared" si="53"/>
        <v>188.20999999999998</v>
      </c>
    </row>
    <row r="526" spans="2:17" x14ac:dyDescent="0.3">
      <c r="B526" s="10">
        <v>5513</v>
      </c>
      <c r="C526" s="6" t="s">
        <v>65</v>
      </c>
      <c r="D526" s="6">
        <v>513</v>
      </c>
      <c r="E526" s="6">
        <v>38</v>
      </c>
      <c r="F526" s="7">
        <v>5</v>
      </c>
      <c r="G526" s="16">
        <v>0.65</v>
      </c>
      <c r="H526" s="19">
        <v>4500</v>
      </c>
      <c r="I526" s="45">
        <f t="shared" si="48"/>
        <v>185.56701030927834</v>
      </c>
      <c r="J526" s="21">
        <f t="shared" si="49"/>
        <v>2925</v>
      </c>
      <c r="K526" s="47">
        <f t="shared" si="50"/>
        <v>120.61855670103093</v>
      </c>
      <c r="L526" s="73">
        <v>2</v>
      </c>
      <c r="M526" s="76">
        <v>5553.25</v>
      </c>
      <c r="N526" s="67">
        <v>229</v>
      </c>
      <c r="O526" s="69">
        <f t="shared" si="51"/>
        <v>0.65</v>
      </c>
      <c r="P526" s="64">
        <f t="shared" si="52"/>
        <v>3609.6125000000002</v>
      </c>
      <c r="Q526" s="62">
        <f t="shared" si="53"/>
        <v>148.85</v>
      </c>
    </row>
    <row r="527" spans="2:17" x14ac:dyDescent="0.3">
      <c r="B527" s="10">
        <v>5514</v>
      </c>
      <c r="C527" s="6" t="s">
        <v>65</v>
      </c>
      <c r="D527" s="6">
        <v>518</v>
      </c>
      <c r="E527" s="6">
        <v>39</v>
      </c>
      <c r="F527" s="7">
        <v>5</v>
      </c>
      <c r="G527" s="16">
        <v>0.68</v>
      </c>
      <c r="H527" s="19">
        <v>5500</v>
      </c>
      <c r="I527" s="45">
        <f t="shared" si="48"/>
        <v>226.8041237113402</v>
      </c>
      <c r="J527" s="21">
        <f t="shared" si="49"/>
        <v>3740.0000000000005</v>
      </c>
      <c r="K527" s="47">
        <f t="shared" si="50"/>
        <v>154.22680412371133</v>
      </c>
      <c r="L527" s="73">
        <v>4</v>
      </c>
      <c r="M527" s="76">
        <v>7735.75</v>
      </c>
      <c r="N527" s="67">
        <v>319</v>
      </c>
      <c r="O527" s="69">
        <f t="shared" si="51"/>
        <v>0.68</v>
      </c>
      <c r="P527" s="64">
        <f t="shared" si="52"/>
        <v>5260.31</v>
      </c>
      <c r="Q527" s="62">
        <f t="shared" si="53"/>
        <v>216.92000000000002</v>
      </c>
    </row>
    <row r="528" spans="2:17" x14ac:dyDescent="0.3">
      <c r="B528" s="10">
        <v>5515</v>
      </c>
      <c r="C528" s="6" t="s">
        <v>65</v>
      </c>
      <c r="D528" s="6">
        <v>513</v>
      </c>
      <c r="E528" s="6">
        <v>34</v>
      </c>
      <c r="F528" s="7">
        <v>5</v>
      </c>
      <c r="G528" s="17">
        <v>0.52</v>
      </c>
      <c r="H528" s="19">
        <v>5500</v>
      </c>
      <c r="I528" s="45">
        <f t="shared" si="48"/>
        <v>226.8041237113402</v>
      </c>
      <c r="J528" s="21">
        <f t="shared" si="49"/>
        <v>2860</v>
      </c>
      <c r="K528" s="47">
        <f t="shared" si="50"/>
        <v>117.9381443298969</v>
      </c>
      <c r="L528" s="73">
        <v>1</v>
      </c>
      <c r="M528" s="76">
        <v>7008.25</v>
      </c>
      <c r="N528" s="67">
        <v>289</v>
      </c>
      <c r="O528" s="69">
        <f t="shared" si="51"/>
        <v>0.52</v>
      </c>
      <c r="P528" s="64">
        <f t="shared" si="52"/>
        <v>3644.29</v>
      </c>
      <c r="Q528" s="62">
        <f t="shared" si="53"/>
        <v>150.28</v>
      </c>
    </row>
    <row r="529" spans="2:17" x14ac:dyDescent="0.3">
      <c r="B529" s="10">
        <v>5516</v>
      </c>
      <c r="C529" s="6" t="s">
        <v>65</v>
      </c>
      <c r="D529" s="6">
        <v>517</v>
      </c>
      <c r="E529" s="6">
        <v>33</v>
      </c>
      <c r="F529" s="7">
        <v>5</v>
      </c>
      <c r="G529" s="16">
        <v>0.49</v>
      </c>
      <c r="H529" s="19">
        <v>5500</v>
      </c>
      <c r="I529" s="45">
        <f t="shared" si="48"/>
        <v>226.8041237113402</v>
      </c>
      <c r="J529" s="21">
        <f t="shared" si="49"/>
        <v>2695</v>
      </c>
      <c r="K529" s="47">
        <f t="shared" si="50"/>
        <v>111.13402061855669</v>
      </c>
      <c r="L529" s="73">
        <v>1</v>
      </c>
      <c r="M529" s="76">
        <v>6280.75</v>
      </c>
      <c r="N529" s="67">
        <v>259</v>
      </c>
      <c r="O529" s="69">
        <f t="shared" si="51"/>
        <v>0.49</v>
      </c>
      <c r="P529" s="64">
        <f t="shared" si="52"/>
        <v>3077.5675000000001</v>
      </c>
      <c r="Q529" s="62">
        <f t="shared" si="53"/>
        <v>126.91</v>
      </c>
    </row>
    <row r="530" spans="2:17" x14ac:dyDescent="0.3">
      <c r="B530" s="10">
        <v>5517</v>
      </c>
      <c r="C530" s="6" t="s">
        <v>65</v>
      </c>
      <c r="D530" s="6">
        <v>516</v>
      </c>
      <c r="E530" s="6">
        <v>48</v>
      </c>
      <c r="F530" s="7">
        <v>5</v>
      </c>
      <c r="G530" s="16">
        <v>1.02</v>
      </c>
      <c r="H530" s="19">
        <v>6000</v>
      </c>
      <c r="I530" s="45">
        <f t="shared" si="48"/>
        <v>247.42268041237114</v>
      </c>
      <c r="J530" s="21">
        <f t="shared" si="49"/>
        <v>6120</v>
      </c>
      <c r="K530" s="47">
        <f t="shared" si="50"/>
        <v>252.37113402061857</v>
      </c>
      <c r="L530" s="73">
        <v>4</v>
      </c>
      <c r="M530" s="76">
        <v>10403.25</v>
      </c>
      <c r="N530" s="67">
        <v>429</v>
      </c>
      <c r="O530" s="69">
        <f t="shared" si="51"/>
        <v>1.02</v>
      </c>
      <c r="P530" s="64">
        <f t="shared" si="52"/>
        <v>10611.315000000001</v>
      </c>
      <c r="Q530" s="62">
        <f t="shared" si="53"/>
        <v>437.58</v>
      </c>
    </row>
    <row r="531" spans="2:17" x14ac:dyDescent="0.3">
      <c r="B531" s="10">
        <v>5518</v>
      </c>
      <c r="C531" s="6" t="s">
        <v>65</v>
      </c>
      <c r="D531" s="6">
        <v>513</v>
      </c>
      <c r="E531" s="6">
        <v>40</v>
      </c>
      <c r="F531" s="7">
        <v>5</v>
      </c>
      <c r="G531" s="16">
        <v>0.72</v>
      </c>
      <c r="H531" s="19">
        <v>3500</v>
      </c>
      <c r="I531" s="45">
        <f t="shared" si="48"/>
        <v>144.32989690721649</v>
      </c>
      <c r="J531" s="21">
        <f t="shared" si="49"/>
        <v>2520</v>
      </c>
      <c r="K531" s="47">
        <f t="shared" si="50"/>
        <v>103.91752577319588</v>
      </c>
      <c r="L531" s="73">
        <v>2</v>
      </c>
      <c r="M531" s="76">
        <v>3800</v>
      </c>
      <c r="N531" s="67">
        <v>156.70103092783506</v>
      </c>
      <c r="O531" s="69">
        <f t="shared" si="51"/>
        <v>0.72</v>
      </c>
      <c r="P531" s="64">
        <f t="shared" si="52"/>
        <v>2736</v>
      </c>
      <c r="Q531" s="62">
        <f t="shared" si="53"/>
        <v>112.82474226804125</v>
      </c>
    </row>
    <row r="532" spans="2:17" x14ac:dyDescent="0.3">
      <c r="B532" s="10">
        <v>5519</v>
      </c>
      <c r="C532" s="6" t="s">
        <v>65</v>
      </c>
      <c r="D532" s="6">
        <v>522</v>
      </c>
      <c r="E532" s="6">
        <v>38</v>
      </c>
      <c r="F532" s="7">
        <v>5</v>
      </c>
      <c r="G532" s="16">
        <v>0.65</v>
      </c>
      <c r="H532" s="19">
        <v>4000</v>
      </c>
      <c r="I532" s="45">
        <f t="shared" si="48"/>
        <v>164.94845360824743</v>
      </c>
      <c r="J532" s="21">
        <f t="shared" si="49"/>
        <v>2600</v>
      </c>
      <c r="K532" s="47">
        <f t="shared" si="50"/>
        <v>107.21649484536084</v>
      </c>
      <c r="L532" s="73">
        <v>2</v>
      </c>
      <c r="M532" s="76">
        <v>7735.75</v>
      </c>
      <c r="N532" s="67">
        <v>319</v>
      </c>
      <c r="O532" s="69">
        <f t="shared" si="51"/>
        <v>0.65</v>
      </c>
      <c r="P532" s="64">
        <f t="shared" si="52"/>
        <v>5028.2375000000002</v>
      </c>
      <c r="Q532" s="62">
        <f t="shared" si="53"/>
        <v>207.35</v>
      </c>
    </row>
    <row r="533" spans="2:17" x14ac:dyDescent="0.3">
      <c r="B533" s="10">
        <v>5520</v>
      </c>
      <c r="C533" s="6" t="s">
        <v>65</v>
      </c>
      <c r="D533" s="6">
        <v>512</v>
      </c>
      <c r="E533" s="6">
        <v>34</v>
      </c>
      <c r="F533" s="7">
        <v>5</v>
      </c>
      <c r="G533" s="16">
        <v>0.52</v>
      </c>
      <c r="H533" s="19">
        <v>3500</v>
      </c>
      <c r="I533" s="45">
        <f t="shared" si="48"/>
        <v>144.32989690721649</v>
      </c>
      <c r="J533" s="21">
        <f t="shared" si="49"/>
        <v>1820</v>
      </c>
      <c r="K533" s="47">
        <f t="shared" si="50"/>
        <v>75.051546391752581</v>
      </c>
      <c r="L533" s="73">
        <v>2</v>
      </c>
      <c r="M533" s="76">
        <v>4000</v>
      </c>
      <c r="N533" s="67">
        <v>164.94845360824743</v>
      </c>
      <c r="O533" s="69">
        <f t="shared" si="51"/>
        <v>0.52</v>
      </c>
      <c r="P533" s="64">
        <f t="shared" si="52"/>
        <v>2080</v>
      </c>
      <c r="Q533" s="62">
        <f t="shared" si="53"/>
        <v>85.773195876288668</v>
      </c>
    </row>
    <row r="534" spans="2:17" x14ac:dyDescent="0.3">
      <c r="B534" s="10">
        <v>5521</v>
      </c>
      <c r="C534" s="6" t="s">
        <v>65</v>
      </c>
      <c r="D534" s="6">
        <v>513</v>
      </c>
      <c r="E534" s="6">
        <v>40</v>
      </c>
      <c r="F534" s="7">
        <v>5</v>
      </c>
      <c r="G534" s="16">
        <v>0.72</v>
      </c>
      <c r="H534" s="19">
        <v>6000</v>
      </c>
      <c r="I534" s="45">
        <f t="shared" si="48"/>
        <v>247.42268041237114</v>
      </c>
      <c r="J534" s="21">
        <f t="shared" si="49"/>
        <v>4320</v>
      </c>
      <c r="K534" s="47">
        <f t="shared" si="50"/>
        <v>178.14432989690721</v>
      </c>
      <c r="L534" s="73">
        <v>3</v>
      </c>
      <c r="M534" s="76">
        <v>8463.25</v>
      </c>
      <c r="N534" s="67">
        <v>349</v>
      </c>
      <c r="O534" s="69">
        <f t="shared" si="51"/>
        <v>0.72</v>
      </c>
      <c r="P534" s="64">
        <f t="shared" si="52"/>
        <v>6093.54</v>
      </c>
      <c r="Q534" s="62">
        <f t="shared" si="53"/>
        <v>251.28</v>
      </c>
    </row>
    <row r="535" spans="2:17" x14ac:dyDescent="0.3">
      <c r="B535" s="10">
        <v>5522</v>
      </c>
      <c r="C535" s="6" t="s">
        <v>65</v>
      </c>
      <c r="D535" s="6">
        <v>507</v>
      </c>
      <c r="E535" s="6">
        <v>36</v>
      </c>
      <c r="F535" s="7">
        <v>4.5</v>
      </c>
      <c r="G535" s="16">
        <v>0.52</v>
      </c>
      <c r="H535" s="19">
        <v>6000</v>
      </c>
      <c r="I535" s="45">
        <f t="shared" si="48"/>
        <v>247.42268041237114</v>
      </c>
      <c r="J535" s="21">
        <f t="shared" si="49"/>
        <v>3120</v>
      </c>
      <c r="K535" s="47">
        <f t="shared" si="50"/>
        <v>128.65979381443299</v>
      </c>
      <c r="L535" s="73">
        <v>2</v>
      </c>
      <c r="M535" s="76">
        <v>7000</v>
      </c>
      <c r="N535" s="67">
        <v>288.65979381443299</v>
      </c>
      <c r="O535" s="69">
        <f t="shared" si="51"/>
        <v>0.52</v>
      </c>
      <c r="P535" s="64">
        <f t="shared" si="52"/>
        <v>3640</v>
      </c>
      <c r="Q535" s="62">
        <f t="shared" si="53"/>
        <v>150.10309278350516</v>
      </c>
    </row>
    <row r="536" spans="2:17" x14ac:dyDescent="0.3">
      <c r="B536" s="10">
        <v>5523</v>
      </c>
      <c r="C536" s="6" t="s">
        <v>65</v>
      </c>
      <c r="D536" s="6">
        <v>515</v>
      </c>
      <c r="E536" s="6">
        <v>35</v>
      </c>
      <c r="F536" s="7">
        <v>5</v>
      </c>
      <c r="G536" s="16">
        <v>0.55000000000000004</v>
      </c>
      <c r="H536" s="19">
        <v>4000</v>
      </c>
      <c r="I536" s="45">
        <f t="shared" si="48"/>
        <v>164.94845360824743</v>
      </c>
      <c r="J536" s="21">
        <f t="shared" si="49"/>
        <v>2200</v>
      </c>
      <c r="K536" s="47">
        <f t="shared" si="50"/>
        <v>90.721649484536101</v>
      </c>
      <c r="L536" s="73">
        <v>1</v>
      </c>
      <c r="M536" s="76">
        <v>4202</v>
      </c>
      <c r="N536" s="67">
        <v>173.27835051546393</v>
      </c>
      <c r="O536" s="69">
        <f t="shared" si="51"/>
        <v>0.55000000000000004</v>
      </c>
      <c r="P536" s="64">
        <f t="shared" si="52"/>
        <v>2311.1000000000004</v>
      </c>
      <c r="Q536" s="62">
        <f t="shared" si="53"/>
        <v>95.303092783505164</v>
      </c>
    </row>
    <row r="537" spans="2:17" x14ac:dyDescent="0.3">
      <c r="B537" s="10">
        <v>5524</v>
      </c>
      <c r="C537" s="6" t="s">
        <v>65</v>
      </c>
      <c r="D537" s="6">
        <v>510</v>
      </c>
      <c r="E537" s="6">
        <v>37</v>
      </c>
      <c r="F537" s="7">
        <v>5</v>
      </c>
      <c r="G537" s="16">
        <v>0.62</v>
      </c>
      <c r="H537" s="19">
        <v>6000</v>
      </c>
      <c r="I537" s="45">
        <f t="shared" si="48"/>
        <v>247.42268041237114</v>
      </c>
      <c r="J537" s="21">
        <f t="shared" si="49"/>
        <v>3720</v>
      </c>
      <c r="K537" s="47">
        <f t="shared" si="50"/>
        <v>153.4020618556701</v>
      </c>
      <c r="L537" s="73">
        <v>2</v>
      </c>
      <c r="M537" s="76">
        <v>7978.25</v>
      </c>
      <c r="N537" s="67">
        <v>329</v>
      </c>
      <c r="O537" s="69">
        <f t="shared" si="51"/>
        <v>0.62</v>
      </c>
      <c r="P537" s="64">
        <f t="shared" si="52"/>
        <v>4946.5150000000003</v>
      </c>
      <c r="Q537" s="62">
        <f t="shared" si="53"/>
        <v>203.98</v>
      </c>
    </row>
    <row r="538" spans="2:17" x14ac:dyDescent="0.3">
      <c r="B538" s="10">
        <v>5525</v>
      </c>
      <c r="C538" s="6" t="s">
        <v>65</v>
      </c>
      <c r="D538" s="6">
        <v>518</v>
      </c>
      <c r="E538" s="6">
        <v>28</v>
      </c>
      <c r="F538" s="7">
        <v>5</v>
      </c>
      <c r="G538" s="16">
        <v>0.36</v>
      </c>
      <c r="H538" s="19">
        <v>4000</v>
      </c>
      <c r="I538" s="45">
        <f t="shared" si="48"/>
        <v>164.94845360824743</v>
      </c>
      <c r="J538" s="21">
        <f t="shared" si="49"/>
        <v>1440</v>
      </c>
      <c r="K538" s="47">
        <f t="shared" si="50"/>
        <v>59.381443298969074</v>
      </c>
      <c r="L538" s="73">
        <v>0</v>
      </c>
      <c r="M538" s="76" t="s">
        <v>39</v>
      </c>
      <c r="N538" s="67" t="s">
        <v>39</v>
      </c>
      <c r="O538" s="69" t="str">
        <f t="shared" si="51"/>
        <v/>
      </c>
      <c r="P538" s="64" t="str">
        <f t="shared" si="52"/>
        <v/>
      </c>
      <c r="Q538" s="62" t="str">
        <f t="shared" si="53"/>
        <v/>
      </c>
    </row>
    <row r="539" spans="2:17" x14ac:dyDescent="0.3">
      <c r="B539" s="10">
        <v>5526</v>
      </c>
      <c r="C539" s="6" t="s">
        <v>65</v>
      </c>
      <c r="D539" s="6">
        <v>510</v>
      </c>
      <c r="E539" s="6">
        <v>42</v>
      </c>
      <c r="F539" s="7">
        <v>5</v>
      </c>
      <c r="G539" s="16">
        <v>0.79</v>
      </c>
      <c r="H539" s="19">
        <v>6000</v>
      </c>
      <c r="I539" s="45">
        <f t="shared" si="48"/>
        <v>247.42268041237114</v>
      </c>
      <c r="J539" s="21">
        <f t="shared" si="49"/>
        <v>4740</v>
      </c>
      <c r="K539" s="47">
        <f t="shared" si="50"/>
        <v>195.46391752577321</v>
      </c>
      <c r="L539" s="73">
        <v>4</v>
      </c>
      <c r="M539" s="76">
        <v>7300</v>
      </c>
      <c r="N539" s="67">
        <v>301.03092783505156</v>
      </c>
      <c r="O539" s="69">
        <f t="shared" si="51"/>
        <v>0.79</v>
      </c>
      <c r="P539" s="64">
        <f t="shared" si="52"/>
        <v>5767</v>
      </c>
      <c r="Q539" s="62">
        <f t="shared" si="53"/>
        <v>237.81443298969074</v>
      </c>
    </row>
    <row r="540" spans="2:17" x14ac:dyDescent="0.3">
      <c r="B540" s="10">
        <v>5527</v>
      </c>
      <c r="C540" s="6" t="s">
        <v>65</v>
      </c>
      <c r="D540" s="6">
        <v>515</v>
      </c>
      <c r="E540" s="6">
        <v>33</v>
      </c>
      <c r="F540" s="7">
        <v>5</v>
      </c>
      <c r="G540" s="16">
        <v>0.49</v>
      </c>
      <c r="H540" s="19">
        <v>5000</v>
      </c>
      <c r="I540" s="45">
        <f t="shared" si="48"/>
        <v>206.18556701030928</v>
      </c>
      <c r="J540" s="21">
        <f t="shared" si="49"/>
        <v>2450</v>
      </c>
      <c r="K540" s="47">
        <f t="shared" si="50"/>
        <v>101.03092783505154</v>
      </c>
      <c r="L540" s="73">
        <v>1</v>
      </c>
      <c r="M540" s="76">
        <v>4500</v>
      </c>
      <c r="N540" s="67">
        <v>185.56701030927834</v>
      </c>
      <c r="O540" s="69">
        <f t="shared" si="51"/>
        <v>0.49</v>
      </c>
      <c r="P540" s="64">
        <f t="shared" si="52"/>
        <v>2205</v>
      </c>
      <c r="Q540" s="62">
        <f t="shared" si="53"/>
        <v>90.927835051546381</v>
      </c>
    </row>
    <row r="541" spans="2:17" x14ac:dyDescent="0.3">
      <c r="B541" s="10">
        <v>5528</v>
      </c>
      <c r="C541" s="6" t="s">
        <v>65</v>
      </c>
      <c r="D541" s="8">
        <v>511</v>
      </c>
      <c r="E541" s="6">
        <v>41</v>
      </c>
      <c r="F541" s="9">
        <v>5</v>
      </c>
      <c r="G541" s="17">
        <v>0.75</v>
      </c>
      <c r="H541" s="20">
        <v>4000</v>
      </c>
      <c r="I541" s="45">
        <f t="shared" si="48"/>
        <v>164.94845360824743</v>
      </c>
      <c r="J541" s="21">
        <f t="shared" si="49"/>
        <v>3000</v>
      </c>
      <c r="K541" s="47">
        <f t="shared" si="50"/>
        <v>123.71134020618558</v>
      </c>
      <c r="L541" s="73">
        <v>1</v>
      </c>
      <c r="M541" s="76">
        <v>4500</v>
      </c>
      <c r="N541" s="67">
        <v>185.56701030927834</v>
      </c>
      <c r="O541" s="69">
        <f t="shared" si="51"/>
        <v>0.75</v>
      </c>
      <c r="P541" s="64">
        <f t="shared" si="52"/>
        <v>3375</v>
      </c>
      <c r="Q541" s="62">
        <f t="shared" si="53"/>
        <v>139.17525773195877</v>
      </c>
    </row>
    <row r="542" spans="2:17" x14ac:dyDescent="0.3">
      <c r="B542" s="10">
        <v>5529</v>
      </c>
      <c r="C542" s="6" t="s">
        <v>65</v>
      </c>
      <c r="D542" s="6">
        <v>514</v>
      </c>
      <c r="E542" s="6">
        <v>40</v>
      </c>
      <c r="F542" s="7">
        <v>5</v>
      </c>
      <c r="G542" s="16">
        <v>0.72</v>
      </c>
      <c r="H542" s="19">
        <v>6500</v>
      </c>
      <c r="I542" s="45">
        <f t="shared" si="48"/>
        <v>268.04123711340208</v>
      </c>
      <c r="J542" s="21">
        <f t="shared" si="49"/>
        <v>4680</v>
      </c>
      <c r="K542" s="47">
        <f t="shared" si="50"/>
        <v>192.98969072164948</v>
      </c>
      <c r="L542" s="73">
        <v>3</v>
      </c>
      <c r="M542" s="76">
        <v>7007</v>
      </c>
      <c r="N542" s="67">
        <v>288.94845360824741</v>
      </c>
      <c r="O542" s="69">
        <f t="shared" si="51"/>
        <v>0.72</v>
      </c>
      <c r="P542" s="64">
        <f t="shared" si="52"/>
        <v>5045.04</v>
      </c>
      <c r="Q542" s="62">
        <f t="shared" si="53"/>
        <v>208.04288659793812</v>
      </c>
    </row>
    <row r="543" spans="2:17" x14ac:dyDescent="0.3">
      <c r="B543" s="10">
        <v>5530</v>
      </c>
      <c r="C543" s="6" t="s">
        <v>65</v>
      </c>
      <c r="D543" s="6">
        <v>510</v>
      </c>
      <c r="E543" s="6">
        <v>30</v>
      </c>
      <c r="F543" s="7">
        <v>5</v>
      </c>
      <c r="G543" s="16">
        <v>0.41</v>
      </c>
      <c r="H543" s="19">
        <v>5000</v>
      </c>
      <c r="I543" s="45">
        <f t="shared" si="48"/>
        <v>206.18556701030928</v>
      </c>
      <c r="J543" s="21">
        <f t="shared" si="49"/>
        <v>2050</v>
      </c>
      <c r="K543" s="47">
        <f t="shared" si="50"/>
        <v>84.536082474226802</v>
      </c>
      <c r="L543" s="73">
        <v>1</v>
      </c>
      <c r="M543" s="76">
        <v>4400</v>
      </c>
      <c r="N543" s="67">
        <v>181.44329896907217</v>
      </c>
      <c r="O543" s="69">
        <f t="shared" si="51"/>
        <v>0.41</v>
      </c>
      <c r="P543" s="64">
        <f t="shared" si="52"/>
        <v>1804</v>
      </c>
      <c r="Q543" s="62">
        <f t="shared" si="53"/>
        <v>74.391752577319593</v>
      </c>
    </row>
    <row r="544" spans="2:17" x14ac:dyDescent="0.3">
      <c r="B544" s="10">
        <v>5531</v>
      </c>
      <c r="C544" s="6" t="s">
        <v>65</v>
      </c>
      <c r="D544" s="6">
        <v>515</v>
      </c>
      <c r="E544" s="6">
        <v>36</v>
      </c>
      <c r="F544" s="7">
        <v>5</v>
      </c>
      <c r="G544" s="16">
        <v>0.59</v>
      </c>
      <c r="H544" s="19">
        <v>6000</v>
      </c>
      <c r="I544" s="45">
        <f t="shared" si="48"/>
        <v>247.42268041237114</v>
      </c>
      <c r="J544" s="21">
        <f t="shared" si="49"/>
        <v>3540</v>
      </c>
      <c r="K544" s="47">
        <f t="shared" si="50"/>
        <v>145.97938144329896</v>
      </c>
      <c r="L544" s="73">
        <v>2</v>
      </c>
      <c r="M544" s="76">
        <v>4400</v>
      </c>
      <c r="N544" s="67">
        <v>181.44329896907217</v>
      </c>
      <c r="O544" s="69">
        <f t="shared" si="51"/>
        <v>0.59</v>
      </c>
      <c r="P544" s="64">
        <f t="shared" si="52"/>
        <v>2596</v>
      </c>
      <c r="Q544" s="62">
        <f t="shared" si="53"/>
        <v>107.05154639175258</v>
      </c>
    </row>
    <row r="545" spans="2:17" x14ac:dyDescent="0.3">
      <c r="B545" s="10">
        <v>5532</v>
      </c>
      <c r="C545" s="6" t="s">
        <v>65</v>
      </c>
      <c r="D545" s="6">
        <v>515</v>
      </c>
      <c r="E545" s="6">
        <v>45</v>
      </c>
      <c r="F545" s="7">
        <v>5</v>
      </c>
      <c r="G545" s="16">
        <v>0.9</v>
      </c>
      <c r="H545" s="19">
        <v>7000</v>
      </c>
      <c r="I545" s="45">
        <f t="shared" si="48"/>
        <v>288.65979381443299</v>
      </c>
      <c r="J545" s="21">
        <f t="shared" si="49"/>
        <v>6300</v>
      </c>
      <c r="K545" s="47">
        <f t="shared" si="50"/>
        <v>259.79381443298968</v>
      </c>
      <c r="L545" s="73">
        <v>4</v>
      </c>
      <c r="M545" s="76">
        <v>7808</v>
      </c>
      <c r="N545" s="67">
        <v>321.97938144329896</v>
      </c>
      <c r="O545" s="69">
        <f t="shared" si="51"/>
        <v>0.9</v>
      </c>
      <c r="P545" s="64">
        <f t="shared" si="52"/>
        <v>7027.2</v>
      </c>
      <c r="Q545" s="62">
        <f t="shared" si="53"/>
        <v>289.78144329896907</v>
      </c>
    </row>
    <row r="546" spans="2:17" x14ac:dyDescent="0.3">
      <c r="B546" s="10">
        <v>5533</v>
      </c>
      <c r="C546" s="6" t="s">
        <v>65</v>
      </c>
      <c r="D546" s="6">
        <v>513</v>
      </c>
      <c r="E546" s="6">
        <v>37</v>
      </c>
      <c r="F546" s="7">
        <v>5</v>
      </c>
      <c r="G546" s="16">
        <v>0.62</v>
      </c>
      <c r="H546" s="19">
        <v>3500</v>
      </c>
      <c r="I546" s="45">
        <f t="shared" si="48"/>
        <v>144.32989690721649</v>
      </c>
      <c r="J546" s="21">
        <f t="shared" si="49"/>
        <v>2170</v>
      </c>
      <c r="K546" s="47">
        <f t="shared" si="50"/>
        <v>89.484536082474222</v>
      </c>
      <c r="L546" s="73">
        <v>1</v>
      </c>
      <c r="M546" s="76">
        <v>4400</v>
      </c>
      <c r="N546" s="67">
        <v>181.44329896907217</v>
      </c>
      <c r="O546" s="69">
        <f t="shared" si="51"/>
        <v>0.62</v>
      </c>
      <c r="P546" s="64">
        <f t="shared" si="52"/>
        <v>2728</v>
      </c>
      <c r="Q546" s="62">
        <f t="shared" si="53"/>
        <v>112.49484536082474</v>
      </c>
    </row>
    <row r="547" spans="2:17" x14ac:dyDescent="0.3">
      <c r="B547" s="10">
        <v>5534</v>
      </c>
      <c r="C547" s="6" t="s">
        <v>65</v>
      </c>
      <c r="D547" s="6">
        <v>515</v>
      </c>
      <c r="E547" s="6">
        <v>37</v>
      </c>
      <c r="F547" s="7">
        <v>5</v>
      </c>
      <c r="G547" s="16">
        <v>0.62</v>
      </c>
      <c r="H547" s="19">
        <v>6000</v>
      </c>
      <c r="I547" s="45">
        <f t="shared" si="48"/>
        <v>247.42268041237114</v>
      </c>
      <c r="J547" s="21">
        <f t="shared" si="49"/>
        <v>3720</v>
      </c>
      <c r="K547" s="47">
        <f t="shared" si="50"/>
        <v>153.4020618556701</v>
      </c>
      <c r="L547" s="73">
        <v>2</v>
      </c>
      <c r="M547" s="76">
        <v>7493.25</v>
      </c>
      <c r="N547" s="67">
        <v>309</v>
      </c>
      <c r="O547" s="69">
        <f t="shared" si="51"/>
        <v>0.62</v>
      </c>
      <c r="P547" s="64">
        <f t="shared" si="52"/>
        <v>4645.8149999999996</v>
      </c>
      <c r="Q547" s="62">
        <f t="shared" si="53"/>
        <v>191.58</v>
      </c>
    </row>
    <row r="548" spans="2:17" x14ac:dyDescent="0.3">
      <c r="B548" s="10">
        <v>5535</v>
      </c>
      <c r="C548" s="6" t="s">
        <v>65</v>
      </c>
      <c r="D548" s="6">
        <v>518</v>
      </c>
      <c r="E548" s="6">
        <v>30</v>
      </c>
      <c r="F548" s="7">
        <v>5</v>
      </c>
      <c r="G548" s="16">
        <v>0.41</v>
      </c>
      <c r="H548" s="19">
        <v>3200</v>
      </c>
      <c r="I548" s="45">
        <f t="shared" si="48"/>
        <v>131.95876288659792</v>
      </c>
      <c r="J548" s="21">
        <f t="shared" si="49"/>
        <v>1312</v>
      </c>
      <c r="K548" s="47">
        <f t="shared" si="50"/>
        <v>54.103092783505147</v>
      </c>
      <c r="L548" s="73">
        <v>1</v>
      </c>
      <c r="M548" s="76">
        <v>3505</v>
      </c>
      <c r="N548" s="67">
        <v>144.53608247422682</v>
      </c>
      <c r="O548" s="69">
        <f t="shared" si="51"/>
        <v>0.41</v>
      </c>
      <c r="P548" s="64">
        <f t="shared" si="52"/>
        <v>1437.05</v>
      </c>
      <c r="Q548" s="62">
        <f t="shared" si="53"/>
        <v>59.259793814432989</v>
      </c>
    </row>
    <row r="549" spans="2:17" x14ac:dyDescent="0.3">
      <c r="B549" s="10">
        <v>5536</v>
      </c>
      <c r="C549" s="6" t="s">
        <v>65</v>
      </c>
      <c r="D549" s="6">
        <v>513</v>
      </c>
      <c r="E549" s="1">
        <v>35</v>
      </c>
      <c r="F549" s="7">
        <v>5</v>
      </c>
      <c r="G549" s="16">
        <v>0.55000000000000004</v>
      </c>
      <c r="H549" s="19">
        <v>4500</v>
      </c>
      <c r="I549" s="45">
        <f t="shared" si="48"/>
        <v>185.56701030927834</v>
      </c>
      <c r="J549" s="21">
        <f t="shared" si="49"/>
        <v>2475</v>
      </c>
      <c r="K549" s="47">
        <f t="shared" si="50"/>
        <v>102.0618556701031</v>
      </c>
      <c r="L549" s="73">
        <v>2</v>
      </c>
      <c r="M549" s="76">
        <v>6523.25</v>
      </c>
      <c r="N549" s="67">
        <v>269</v>
      </c>
      <c r="O549" s="69">
        <f t="shared" si="51"/>
        <v>0.55000000000000004</v>
      </c>
      <c r="P549" s="64">
        <f t="shared" si="52"/>
        <v>3587.7875000000004</v>
      </c>
      <c r="Q549" s="62">
        <f t="shared" si="53"/>
        <v>147.95000000000002</v>
      </c>
    </row>
    <row r="550" spans="2:17" x14ac:dyDescent="0.3">
      <c r="B550" s="10">
        <v>5537</v>
      </c>
      <c r="C550" s="6" t="s">
        <v>65</v>
      </c>
      <c r="D550" s="6">
        <v>514</v>
      </c>
      <c r="E550" s="6">
        <v>40</v>
      </c>
      <c r="F550" s="7">
        <v>5</v>
      </c>
      <c r="G550" s="16">
        <v>0.72</v>
      </c>
      <c r="H550" s="19">
        <v>6000</v>
      </c>
      <c r="I550" s="45">
        <f t="shared" si="48"/>
        <v>247.42268041237114</v>
      </c>
      <c r="J550" s="21">
        <f t="shared" si="49"/>
        <v>4320</v>
      </c>
      <c r="K550" s="47">
        <f t="shared" si="50"/>
        <v>178.14432989690721</v>
      </c>
      <c r="L550" s="73">
        <v>2</v>
      </c>
      <c r="M550" s="76">
        <v>6006</v>
      </c>
      <c r="N550" s="67">
        <v>247.67010309278351</v>
      </c>
      <c r="O550" s="69">
        <f t="shared" si="51"/>
        <v>0.72</v>
      </c>
      <c r="P550" s="64">
        <f t="shared" si="52"/>
        <v>4324.32</v>
      </c>
      <c r="Q550" s="62">
        <f t="shared" si="53"/>
        <v>178.3224742268041</v>
      </c>
    </row>
    <row r="551" spans="2:17" x14ac:dyDescent="0.3">
      <c r="B551" s="10">
        <v>5538</v>
      </c>
      <c r="C551" s="6" t="s">
        <v>65</v>
      </c>
      <c r="D551" s="6">
        <v>522</v>
      </c>
      <c r="E551" s="6">
        <v>53</v>
      </c>
      <c r="F551" s="7">
        <v>5</v>
      </c>
      <c r="G551" s="16">
        <v>1.24</v>
      </c>
      <c r="H551" s="19">
        <v>6500</v>
      </c>
      <c r="I551" s="45">
        <f t="shared" si="48"/>
        <v>268.04123711340208</v>
      </c>
      <c r="J551" s="21">
        <f t="shared" si="49"/>
        <v>8060</v>
      </c>
      <c r="K551" s="47">
        <f t="shared" si="50"/>
        <v>332.37113402061857</v>
      </c>
      <c r="L551" s="73">
        <v>4</v>
      </c>
      <c r="M551" s="76">
        <v>9918.25</v>
      </c>
      <c r="N551" s="67">
        <v>409</v>
      </c>
      <c r="O551" s="69">
        <f t="shared" si="51"/>
        <v>1.24</v>
      </c>
      <c r="P551" s="64">
        <f t="shared" si="52"/>
        <v>12298.63</v>
      </c>
      <c r="Q551" s="62">
        <f t="shared" si="53"/>
        <v>507.15999999999997</v>
      </c>
    </row>
    <row r="552" spans="2:17" x14ac:dyDescent="0.3">
      <c r="B552" s="10">
        <v>5539</v>
      </c>
      <c r="C552" s="6" t="s">
        <v>65</v>
      </c>
      <c r="D552" s="6">
        <v>515</v>
      </c>
      <c r="E552" s="6">
        <v>39</v>
      </c>
      <c r="F552" s="7">
        <v>5</v>
      </c>
      <c r="G552" s="16">
        <v>0.68</v>
      </c>
      <c r="H552" s="19">
        <v>6500</v>
      </c>
      <c r="I552" s="45">
        <f t="shared" si="48"/>
        <v>268.04123711340208</v>
      </c>
      <c r="J552" s="21">
        <f t="shared" si="49"/>
        <v>4420</v>
      </c>
      <c r="K552" s="47">
        <f t="shared" si="50"/>
        <v>182.26804123711344</v>
      </c>
      <c r="L552" s="73">
        <v>4</v>
      </c>
      <c r="M552" s="76">
        <v>7008.25</v>
      </c>
      <c r="N552" s="67">
        <v>289</v>
      </c>
      <c r="O552" s="69">
        <f t="shared" si="51"/>
        <v>0.68</v>
      </c>
      <c r="P552" s="64">
        <f t="shared" si="52"/>
        <v>4765.6100000000006</v>
      </c>
      <c r="Q552" s="62">
        <f t="shared" si="53"/>
        <v>196.52</v>
      </c>
    </row>
    <row r="553" spans="2:17" x14ac:dyDescent="0.3">
      <c r="B553" s="10">
        <v>5540</v>
      </c>
      <c r="C553" s="6" t="s">
        <v>65</v>
      </c>
      <c r="D553" s="6">
        <v>518</v>
      </c>
      <c r="E553" s="6">
        <v>42</v>
      </c>
      <c r="F553" s="7">
        <v>5</v>
      </c>
      <c r="G553" s="16">
        <v>0.79</v>
      </c>
      <c r="H553" s="19">
        <v>6500</v>
      </c>
      <c r="I553" s="45">
        <f t="shared" si="48"/>
        <v>268.04123711340208</v>
      </c>
      <c r="J553" s="21">
        <f t="shared" si="49"/>
        <v>5135</v>
      </c>
      <c r="K553" s="47">
        <f t="shared" si="50"/>
        <v>211.75257731958766</v>
      </c>
      <c r="L553" s="73">
        <v>4</v>
      </c>
      <c r="M553" s="76">
        <v>7493.25</v>
      </c>
      <c r="N553" s="67">
        <v>309</v>
      </c>
      <c r="O553" s="69">
        <f t="shared" si="51"/>
        <v>0.79</v>
      </c>
      <c r="P553" s="64">
        <f t="shared" si="52"/>
        <v>5919.6675000000005</v>
      </c>
      <c r="Q553" s="62">
        <f t="shared" si="53"/>
        <v>244.11</v>
      </c>
    </row>
    <row r="554" spans="2:17" x14ac:dyDescent="0.3">
      <c r="B554" s="10">
        <v>5541</v>
      </c>
      <c r="C554" s="6" t="s">
        <v>65</v>
      </c>
      <c r="D554" s="6">
        <v>518</v>
      </c>
      <c r="E554" s="6">
        <v>38</v>
      </c>
      <c r="F554" s="7">
        <v>5</v>
      </c>
      <c r="G554" s="16">
        <v>0.65</v>
      </c>
      <c r="H554" s="19">
        <v>4500</v>
      </c>
      <c r="I554" s="45">
        <f t="shared" si="48"/>
        <v>185.56701030927834</v>
      </c>
      <c r="J554" s="21">
        <f t="shared" si="49"/>
        <v>2925</v>
      </c>
      <c r="K554" s="47">
        <f t="shared" si="50"/>
        <v>120.61855670103093</v>
      </c>
      <c r="L554" s="73">
        <v>3</v>
      </c>
      <c r="M554" s="76">
        <v>4631.75</v>
      </c>
      <c r="N554" s="67">
        <v>191</v>
      </c>
      <c r="O554" s="69">
        <f t="shared" si="51"/>
        <v>0.65</v>
      </c>
      <c r="P554" s="64">
        <f t="shared" si="52"/>
        <v>3010.6375000000003</v>
      </c>
      <c r="Q554" s="62">
        <f t="shared" si="53"/>
        <v>124.15</v>
      </c>
    </row>
    <row r="555" spans="2:17" x14ac:dyDescent="0.3">
      <c r="B555" s="10">
        <v>5542</v>
      </c>
      <c r="C555" s="6" t="s">
        <v>65</v>
      </c>
      <c r="D555" s="6">
        <v>519</v>
      </c>
      <c r="E555" s="6">
        <v>36</v>
      </c>
      <c r="F555" s="7">
        <v>5</v>
      </c>
      <c r="G555" s="16">
        <v>0.59</v>
      </c>
      <c r="H555" s="19">
        <v>5000</v>
      </c>
      <c r="I555" s="45">
        <f t="shared" si="48"/>
        <v>206.18556701030928</v>
      </c>
      <c r="J555" s="21">
        <f t="shared" si="49"/>
        <v>2950</v>
      </c>
      <c r="K555" s="47">
        <f t="shared" si="50"/>
        <v>121.64948453608247</v>
      </c>
      <c r="L555" s="73">
        <v>1</v>
      </c>
      <c r="M555" s="76">
        <v>6001</v>
      </c>
      <c r="N555" s="67">
        <v>247.46391752577318</v>
      </c>
      <c r="O555" s="69">
        <f t="shared" si="51"/>
        <v>0.59</v>
      </c>
      <c r="P555" s="64">
        <f t="shared" si="52"/>
        <v>3540.5899999999997</v>
      </c>
      <c r="Q555" s="62">
        <f t="shared" si="53"/>
        <v>146.00371134020617</v>
      </c>
    </row>
    <row r="556" spans="2:17" x14ac:dyDescent="0.3">
      <c r="B556" s="10">
        <v>5543</v>
      </c>
      <c r="C556" s="6" t="s">
        <v>65</v>
      </c>
      <c r="D556" s="6">
        <v>514</v>
      </c>
      <c r="E556" s="6">
        <v>43</v>
      </c>
      <c r="F556" s="7">
        <v>5</v>
      </c>
      <c r="G556" s="16">
        <v>0.83</v>
      </c>
      <c r="H556" s="19">
        <v>5000</v>
      </c>
      <c r="I556" s="45">
        <f t="shared" si="48"/>
        <v>206.18556701030928</v>
      </c>
      <c r="J556" s="21">
        <f t="shared" si="49"/>
        <v>4150</v>
      </c>
      <c r="K556" s="47">
        <f t="shared" si="50"/>
        <v>171.13402061855669</v>
      </c>
      <c r="L556" s="73">
        <v>3</v>
      </c>
      <c r="M556" s="76">
        <v>7008.25</v>
      </c>
      <c r="N556" s="67">
        <v>289</v>
      </c>
      <c r="O556" s="69">
        <f t="shared" si="51"/>
        <v>0.83</v>
      </c>
      <c r="P556" s="64">
        <f t="shared" si="52"/>
        <v>5816.8474999999999</v>
      </c>
      <c r="Q556" s="62">
        <f t="shared" si="53"/>
        <v>239.86999999999998</v>
      </c>
    </row>
    <row r="557" spans="2:17" x14ac:dyDescent="0.3">
      <c r="B557" s="10">
        <v>5544</v>
      </c>
      <c r="C557" s="6" t="s">
        <v>65</v>
      </c>
      <c r="D557" s="6">
        <v>408</v>
      </c>
      <c r="E557" s="6">
        <v>44</v>
      </c>
      <c r="F557" s="7">
        <v>4</v>
      </c>
      <c r="G557" s="16">
        <v>0.68</v>
      </c>
      <c r="H557" s="19">
        <v>4500</v>
      </c>
      <c r="I557" s="45">
        <f t="shared" si="48"/>
        <v>185.56701030927834</v>
      </c>
      <c r="J557" s="21">
        <f t="shared" si="49"/>
        <v>3060</v>
      </c>
      <c r="K557" s="47">
        <f t="shared" si="50"/>
        <v>126.18556701030928</v>
      </c>
      <c r="L557" s="73">
        <v>1</v>
      </c>
      <c r="M557" s="76">
        <v>4000</v>
      </c>
      <c r="N557" s="67">
        <v>164.94845360824743</v>
      </c>
      <c r="O557" s="69">
        <f t="shared" si="51"/>
        <v>0.68</v>
      </c>
      <c r="P557" s="64">
        <f t="shared" si="52"/>
        <v>2720</v>
      </c>
      <c r="Q557" s="62">
        <f t="shared" si="53"/>
        <v>112.16494845360826</v>
      </c>
    </row>
    <row r="558" spans="2:17" x14ac:dyDescent="0.3">
      <c r="B558" s="10">
        <v>5545</v>
      </c>
      <c r="C558" s="6" t="s">
        <v>65</v>
      </c>
      <c r="D558" s="6">
        <v>519</v>
      </c>
      <c r="E558" s="6">
        <v>36</v>
      </c>
      <c r="F558" s="7">
        <v>5</v>
      </c>
      <c r="G558" s="16">
        <v>0.59</v>
      </c>
      <c r="H558" s="19">
        <v>5000</v>
      </c>
      <c r="I558" s="45">
        <f t="shared" si="48"/>
        <v>206.18556701030928</v>
      </c>
      <c r="J558" s="21">
        <f t="shared" si="49"/>
        <v>2950</v>
      </c>
      <c r="K558" s="47">
        <f t="shared" si="50"/>
        <v>121.64948453608247</v>
      </c>
      <c r="L558" s="73">
        <v>1</v>
      </c>
      <c r="M558" s="76">
        <v>4505</v>
      </c>
      <c r="N558" s="67">
        <v>185.77319587628867</v>
      </c>
      <c r="O558" s="69">
        <f t="shared" si="51"/>
        <v>0.59</v>
      </c>
      <c r="P558" s="64">
        <f t="shared" si="52"/>
        <v>2657.95</v>
      </c>
      <c r="Q558" s="62">
        <f t="shared" si="53"/>
        <v>109.60618556701031</v>
      </c>
    </row>
    <row r="559" spans="2:17" x14ac:dyDescent="0.3">
      <c r="B559" s="10">
        <v>5546</v>
      </c>
      <c r="C559" s="6" t="s">
        <v>65</v>
      </c>
      <c r="D559" s="6">
        <v>519</v>
      </c>
      <c r="E559" s="6">
        <v>44</v>
      </c>
      <c r="F559" s="7">
        <v>5</v>
      </c>
      <c r="G559" s="16">
        <v>0.86</v>
      </c>
      <c r="H559" s="19">
        <v>6000</v>
      </c>
      <c r="I559" s="45">
        <f t="shared" si="48"/>
        <v>247.42268041237114</v>
      </c>
      <c r="J559" s="21">
        <f t="shared" si="49"/>
        <v>5160</v>
      </c>
      <c r="K559" s="47">
        <f t="shared" si="50"/>
        <v>212.78350515463919</v>
      </c>
      <c r="L559" s="73">
        <v>3</v>
      </c>
      <c r="M559" s="76">
        <v>7303</v>
      </c>
      <c r="N559" s="67">
        <v>301.15463917525773</v>
      </c>
      <c r="O559" s="69">
        <f t="shared" si="51"/>
        <v>0.86</v>
      </c>
      <c r="P559" s="64">
        <f t="shared" si="52"/>
        <v>6280.58</v>
      </c>
      <c r="Q559" s="62">
        <f t="shared" si="53"/>
        <v>258.99298969072163</v>
      </c>
    </row>
    <row r="560" spans="2:17" x14ac:dyDescent="0.3">
      <c r="B560" s="10">
        <v>5547</v>
      </c>
      <c r="C560" s="6" t="s">
        <v>65</v>
      </c>
      <c r="D560" s="6">
        <v>518</v>
      </c>
      <c r="E560" s="6">
        <v>36</v>
      </c>
      <c r="F560" s="7">
        <v>5</v>
      </c>
      <c r="G560" s="16">
        <v>0.59</v>
      </c>
      <c r="H560" s="19">
        <v>4500</v>
      </c>
      <c r="I560" s="45">
        <f t="shared" si="48"/>
        <v>185.56701030927834</v>
      </c>
      <c r="J560" s="21">
        <f t="shared" si="49"/>
        <v>2655</v>
      </c>
      <c r="K560" s="47">
        <f t="shared" si="50"/>
        <v>109.48453608247422</v>
      </c>
      <c r="L560" s="73">
        <v>3</v>
      </c>
      <c r="M560" s="76">
        <v>6280.75</v>
      </c>
      <c r="N560" s="67">
        <v>259</v>
      </c>
      <c r="O560" s="69">
        <f t="shared" si="51"/>
        <v>0.59</v>
      </c>
      <c r="P560" s="64">
        <f t="shared" si="52"/>
        <v>3705.6424999999999</v>
      </c>
      <c r="Q560" s="62">
        <f t="shared" si="53"/>
        <v>152.81</v>
      </c>
    </row>
    <row r="561" spans="2:17" x14ac:dyDescent="0.3">
      <c r="B561" s="10">
        <v>5548</v>
      </c>
      <c r="C561" s="6" t="s">
        <v>65</v>
      </c>
      <c r="D561" s="6">
        <v>520</v>
      </c>
      <c r="E561" s="6">
        <v>37</v>
      </c>
      <c r="F561" s="7">
        <v>5</v>
      </c>
      <c r="G561" s="16">
        <v>0.62</v>
      </c>
      <c r="H561" s="19">
        <v>6000</v>
      </c>
      <c r="I561" s="45">
        <f t="shared" si="48"/>
        <v>247.42268041237114</v>
      </c>
      <c r="J561" s="21">
        <f t="shared" si="49"/>
        <v>3720</v>
      </c>
      <c r="K561" s="47">
        <f t="shared" si="50"/>
        <v>153.4020618556701</v>
      </c>
      <c r="L561" s="73">
        <v>3</v>
      </c>
      <c r="M561" s="76">
        <v>7978.25</v>
      </c>
      <c r="N561" s="67">
        <v>329</v>
      </c>
      <c r="O561" s="69">
        <f t="shared" si="51"/>
        <v>0.62</v>
      </c>
      <c r="P561" s="64">
        <f t="shared" si="52"/>
        <v>4946.5150000000003</v>
      </c>
      <c r="Q561" s="62">
        <f t="shared" si="53"/>
        <v>203.98</v>
      </c>
    </row>
    <row r="562" spans="2:17" x14ac:dyDescent="0.3">
      <c r="B562" s="10">
        <v>5549</v>
      </c>
      <c r="C562" s="6" t="s">
        <v>65</v>
      </c>
      <c r="D562" s="6">
        <v>519</v>
      </c>
      <c r="E562" s="6">
        <v>41</v>
      </c>
      <c r="F562" s="7">
        <v>5</v>
      </c>
      <c r="G562" s="16">
        <v>0.75</v>
      </c>
      <c r="H562" s="19">
        <v>4500</v>
      </c>
      <c r="I562" s="45">
        <f t="shared" si="48"/>
        <v>185.56701030927834</v>
      </c>
      <c r="J562" s="21">
        <f t="shared" si="49"/>
        <v>3375</v>
      </c>
      <c r="K562" s="47">
        <f t="shared" si="50"/>
        <v>139.17525773195877</v>
      </c>
      <c r="L562" s="73">
        <v>3</v>
      </c>
      <c r="M562" s="76">
        <v>5553.25</v>
      </c>
      <c r="N562" s="67">
        <v>229</v>
      </c>
      <c r="O562" s="69">
        <f t="shared" si="51"/>
        <v>0.75</v>
      </c>
      <c r="P562" s="64">
        <f t="shared" si="52"/>
        <v>4164.9375</v>
      </c>
      <c r="Q562" s="62">
        <f t="shared" si="53"/>
        <v>171.75</v>
      </c>
    </row>
    <row r="563" spans="2:17" x14ac:dyDescent="0.3">
      <c r="B563" s="10">
        <v>5550</v>
      </c>
      <c r="C563" s="6" t="s">
        <v>65</v>
      </c>
      <c r="D563" s="6">
        <v>416</v>
      </c>
      <c r="E563" s="6">
        <v>33</v>
      </c>
      <c r="F563" s="7">
        <v>4</v>
      </c>
      <c r="G563" s="16">
        <v>0.39</v>
      </c>
      <c r="H563" s="19">
        <v>5000</v>
      </c>
      <c r="I563" s="45">
        <f t="shared" si="48"/>
        <v>206.18556701030928</v>
      </c>
      <c r="J563" s="21">
        <f t="shared" si="49"/>
        <v>1950</v>
      </c>
      <c r="K563" s="47">
        <f t="shared" si="50"/>
        <v>80.412371134020617</v>
      </c>
      <c r="L563" s="73">
        <v>1</v>
      </c>
      <c r="M563" s="76">
        <v>4402</v>
      </c>
      <c r="N563" s="67">
        <v>181.5257731958763</v>
      </c>
      <c r="O563" s="69">
        <f t="shared" si="51"/>
        <v>0.39</v>
      </c>
      <c r="P563" s="64">
        <f t="shared" si="52"/>
        <v>1716.78</v>
      </c>
      <c r="Q563" s="62">
        <f t="shared" si="53"/>
        <v>70.795051546391761</v>
      </c>
    </row>
    <row r="564" spans="2:17" x14ac:dyDescent="0.3">
      <c r="B564" s="10">
        <v>5551</v>
      </c>
      <c r="C564" s="6" t="s">
        <v>65</v>
      </c>
      <c r="D564" s="6">
        <v>516</v>
      </c>
      <c r="E564" s="6">
        <v>36</v>
      </c>
      <c r="F564" s="7">
        <v>5</v>
      </c>
      <c r="G564" s="16">
        <v>0.59</v>
      </c>
      <c r="H564" s="19">
        <v>4000</v>
      </c>
      <c r="I564" s="45">
        <f t="shared" si="48"/>
        <v>164.94845360824743</v>
      </c>
      <c r="J564" s="21">
        <f t="shared" si="49"/>
        <v>2360</v>
      </c>
      <c r="K564" s="47">
        <f t="shared" si="50"/>
        <v>97.319587628865975</v>
      </c>
      <c r="L564" s="73">
        <v>1</v>
      </c>
      <c r="M564" s="76">
        <v>4401</v>
      </c>
      <c r="N564" s="67">
        <v>181.48453608247422</v>
      </c>
      <c r="O564" s="69">
        <f t="shared" si="51"/>
        <v>0.59</v>
      </c>
      <c r="P564" s="64">
        <f t="shared" si="52"/>
        <v>2596.5899999999997</v>
      </c>
      <c r="Q564" s="62">
        <f t="shared" si="53"/>
        <v>107.07587628865979</v>
      </c>
    </row>
    <row r="565" spans="2:17" x14ac:dyDescent="0.3">
      <c r="B565" s="10">
        <v>5552</v>
      </c>
      <c r="C565" s="6" t="s">
        <v>65</v>
      </c>
      <c r="D565" s="6">
        <v>519</v>
      </c>
      <c r="E565" s="6">
        <v>47</v>
      </c>
      <c r="F565" s="7">
        <v>5</v>
      </c>
      <c r="G565" s="16">
        <v>0.98</v>
      </c>
      <c r="H565" s="19">
        <v>6500</v>
      </c>
      <c r="I565" s="45">
        <f t="shared" si="48"/>
        <v>268.04123711340208</v>
      </c>
      <c r="J565" s="21">
        <f t="shared" si="49"/>
        <v>6370</v>
      </c>
      <c r="K565" s="47">
        <f t="shared" si="50"/>
        <v>262.68041237113403</v>
      </c>
      <c r="L565" s="73">
        <v>2</v>
      </c>
      <c r="M565" s="76">
        <v>7020</v>
      </c>
      <c r="N565" s="67">
        <v>289.48453608247422</v>
      </c>
      <c r="O565" s="69">
        <f t="shared" si="51"/>
        <v>0.98</v>
      </c>
      <c r="P565" s="64">
        <f t="shared" si="52"/>
        <v>6879.5999999999995</v>
      </c>
      <c r="Q565" s="62">
        <f t="shared" si="53"/>
        <v>283.69484536082473</v>
      </c>
    </row>
    <row r="566" spans="2:17" x14ac:dyDescent="0.3">
      <c r="B566" s="10">
        <v>5553</v>
      </c>
      <c r="C566" s="6" t="s">
        <v>65</v>
      </c>
      <c r="D566" s="6">
        <v>519</v>
      </c>
      <c r="E566" s="6">
        <v>45</v>
      </c>
      <c r="F566" s="7">
        <v>5</v>
      </c>
      <c r="G566" s="16">
        <v>0.9</v>
      </c>
      <c r="H566" s="19">
        <v>7000</v>
      </c>
      <c r="I566" s="45">
        <f t="shared" si="48"/>
        <v>288.65979381443299</v>
      </c>
      <c r="J566" s="21">
        <f t="shared" si="49"/>
        <v>6300</v>
      </c>
      <c r="K566" s="47">
        <f t="shared" si="50"/>
        <v>259.79381443298968</v>
      </c>
      <c r="L566" s="73">
        <v>2</v>
      </c>
      <c r="M566" s="76">
        <v>7056.75</v>
      </c>
      <c r="N566" s="67">
        <v>291</v>
      </c>
      <c r="O566" s="69">
        <f t="shared" si="51"/>
        <v>0.9</v>
      </c>
      <c r="P566" s="64">
        <f t="shared" si="52"/>
        <v>6351.0749999999998</v>
      </c>
      <c r="Q566" s="62">
        <f t="shared" si="53"/>
        <v>261.90000000000003</v>
      </c>
    </row>
    <row r="567" spans="2:17" x14ac:dyDescent="0.3">
      <c r="B567" s="10">
        <v>5554</v>
      </c>
      <c r="C567" s="6" t="s">
        <v>65</v>
      </c>
      <c r="D567" s="6">
        <v>517</v>
      </c>
      <c r="E567" s="6">
        <v>48</v>
      </c>
      <c r="F567" s="7">
        <v>5</v>
      </c>
      <c r="G567" s="16">
        <v>1.02</v>
      </c>
      <c r="H567" s="19">
        <v>5000</v>
      </c>
      <c r="I567" s="45">
        <f t="shared" si="48"/>
        <v>206.18556701030928</v>
      </c>
      <c r="J567" s="21">
        <f t="shared" si="49"/>
        <v>5100</v>
      </c>
      <c r="K567" s="47">
        <f t="shared" si="50"/>
        <v>210.30927835051548</v>
      </c>
      <c r="L567" s="73">
        <v>2</v>
      </c>
      <c r="M567" s="76">
        <v>7007</v>
      </c>
      <c r="N567" s="67">
        <v>288.94845360824741</v>
      </c>
      <c r="O567" s="69">
        <f t="shared" si="51"/>
        <v>1.02</v>
      </c>
      <c r="P567" s="64">
        <f t="shared" si="52"/>
        <v>7147.14</v>
      </c>
      <c r="Q567" s="62">
        <f t="shared" si="53"/>
        <v>294.72742268041236</v>
      </c>
    </row>
    <row r="568" spans="2:17" x14ac:dyDescent="0.3">
      <c r="B568" s="10">
        <v>5555</v>
      </c>
      <c r="C568" s="6" t="s">
        <v>65</v>
      </c>
      <c r="D568" s="6">
        <v>516</v>
      </c>
      <c r="E568" s="6">
        <v>40</v>
      </c>
      <c r="F568" s="7">
        <v>5</v>
      </c>
      <c r="G568" s="16">
        <v>0.72</v>
      </c>
      <c r="H568" s="19">
        <v>6000</v>
      </c>
      <c r="I568" s="45">
        <f t="shared" si="48"/>
        <v>247.42268041237114</v>
      </c>
      <c r="J568" s="21">
        <f t="shared" si="49"/>
        <v>4320</v>
      </c>
      <c r="K568" s="47">
        <f t="shared" si="50"/>
        <v>178.14432989690721</v>
      </c>
      <c r="L568" s="73">
        <v>2</v>
      </c>
      <c r="M568" s="76">
        <v>7493.25</v>
      </c>
      <c r="N568" s="67">
        <v>309</v>
      </c>
      <c r="O568" s="69">
        <f t="shared" si="51"/>
        <v>0.72</v>
      </c>
      <c r="P568" s="64">
        <f t="shared" si="52"/>
        <v>5395.1399999999994</v>
      </c>
      <c r="Q568" s="62">
        <f t="shared" si="53"/>
        <v>222.48</v>
      </c>
    </row>
    <row r="569" spans="2:17" x14ac:dyDescent="0.3">
      <c r="B569" s="10">
        <v>5556</v>
      </c>
      <c r="C569" s="6" t="s">
        <v>65</v>
      </c>
      <c r="D569" s="6">
        <v>514</v>
      </c>
      <c r="E569" s="6">
        <v>39</v>
      </c>
      <c r="F569" s="7">
        <v>5</v>
      </c>
      <c r="G569" s="16">
        <v>0.68</v>
      </c>
      <c r="H569" s="19">
        <v>7000</v>
      </c>
      <c r="I569" s="45">
        <f t="shared" si="48"/>
        <v>288.65979381443299</v>
      </c>
      <c r="J569" s="21">
        <f t="shared" si="49"/>
        <v>4760</v>
      </c>
      <c r="K569" s="47">
        <f t="shared" si="50"/>
        <v>196.28865979381445</v>
      </c>
      <c r="L569" s="73">
        <v>3</v>
      </c>
      <c r="M569" s="76">
        <v>7056.75</v>
      </c>
      <c r="N569" s="67">
        <v>291</v>
      </c>
      <c r="O569" s="69">
        <f t="shared" si="51"/>
        <v>0.68</v>
      </c>
      <c r="P569" s="64">
        <f t="shared" si="52"/>
        <v>4798.59</v>
      </c>
      <c r="Q569" s="62">
        <f t="shared" si="53"/>
        <v>197.88000000000002</v>
      </c>
    </row>
    <row r="570" spans="2:17" x14ac:dyDescent="0.3">
      <c r="B570" s="10">
        <v>5557</v>
      </c>
      <c r="C570" s="6" t="s">
        <v>65</v>
      </c>
      <c r="D570" s="6">
        <v>518</v>
      </c>
      <c r="E570" s="6">
        <v>43</v>
      </c>
      <c r="F570" s="7">
        <v>5</v>
      </c>
      <c r="G570" s="16">
        <v>0.83</v>
      </c>
      <c r="H570" s="19">
        <v>7000</v>
      </c>
      <c r="I570" s="45">
        <f t="shared" si="48"/>
        <v>288.65979381443299</v>
      </c>
      <c r="J570" s="21">
        <f t="shared" si="49"/>
        <v>5810</v>
      </c>
      <c r="K570" s="47">
        <f t="shared" si="50"/>
        <v>239.58762886597935</v>
      </c>
      <c r="L570" s="73">
        <v>3</v>
      </c>
      <c r="M570" s="76">
        <v>8948.25</v>
      </c>
      <c r="N570" s="67">
        <v>369</v>
      </c>
      <c r="O570" s="69">
        <f t="shared" si="51"/>
        <v>0.83</v>
      </c>
      <c r="P570" s="64">
        <f t="shared" si="52"/>
        <v>7427.0474999999997</v>
      </c>
      <c r="Q570" s="62">
        <f t="shared" si="53"/>
        <v>306.27</v>
      </c>
    </row>
    <row r="571" spans="2:17" x14ac:dyDescent="0.3">
      <c r="B571" s="10">
        <v>5558</v>
      </c>
      <c r="C571" s="6" t="s">
        <v>65</v>
      </c>
      <c r="D571" s="6">
        <v>514</v>
      </c>
      <c r="E571" s="6">
        <v>44</v>
      </c>
      <c r="F571" s="7">
        <v>5</v>
      </c>
      <c r="G571" s="16">
        <v>0.86</v>
      </c>
      <c r="H571" s="19">
        <v>7000</v>
      </c>
      <c r="I571" s="45">
        <f t="shared" si="48"/>
        <v>288.65979381443299</v>
      </c>
      <c r="J571" s="21">
        <f t="shared" si="49"/>
        <v>6020</v>
      </c>
      <c r="K571" s="47">
        <f t="shared" si="50"/>
        <v>248.24742268041237</v>
      </c>
      <c r="L571" s="73">
        <v>4</v>
      </c>
      <c r="M571" s="76">
        <v>8948.25</v>
      </c>
      <c r="N571" s="67">
        <v>369</v>
      </c>
      <c r="O571" s="69">
        <f t="shared" si="51"/>
        <v>0.86</v>
      </c>
      <c r="P571" s="64">
        <f t="shared" si="52"/>
        <v>7695.4949999999999</v>
      </c>
      <c r="Q571" s="62">
        <f t="shared" si="53"/>
        <v>317.33999999999997</v>
      </c>
    </row>
    <row r="572" spans="2:17" x14ac:dyDescent="0.3">
      <c r="B572" s="10">
        <v>5559</v>
      </c>
      <c r="C572" s="6" t="s">
        <v>65</v>
      </c>
      <c r="D572" s="6">
        <v>523</v>
      </c>
      <c r="E572" s="6">
        <v>40</v>
      </c>
      <c r="F572" s="7">
        <v>5</v>
      </c>
      <c r="G572" s="16">
        <v>0.72</v>
      </c>
      <c r="H572" s="19">
        <v>5500</v>
      </c>
      <c r="I572" s="45">
        <f t="shared" si="48"/>
        <v>226.8041237113402</v>
      </c>
      <c r="J572" s="21">
        <f t="shared" si="49"/>
        <v>3960</v>
      </c>
      <c r="K572" s="47">
        <f t="shared" si="50"/>
        <v>163.29896907216494</v>
      </c>
      <c r="L572" s="73">
        <v>3</v>
      </c>
      <c r="M572" s="76">
        <v>7008.25</v>
      </c>
      <c r="N572" s="67">
        <v>289</v>
      </c>
      <c r="O572" s="69">
        <f t="shared" si="51"/>
        <v>0.72</v>
      </c>
      <c r="P572" s="64">
        <f t="shared" si="52"/>
        <v>5045.9399999999996</v>
      </c>
      <c r="Q572" s="62">
        <f t="shared" si="53"/>
        <v>208.07999999999998</v>
      </c>
    </row>
    <row r="573" spans="2:17" x14ac:dyDescent="0.3">
      <c r="B573" s="10">
        <v>5560</v>
      </c>
      <c r="C573" s="6" t="s">
        <v>65</v>
      </c>
      <c r="D573" s="6">
        <v>518</v>
      </c>
      <c r="E573" s="6">
        <v>48</v>
      </c>
      <c r="F573" s="7">
        <v>5</v>
      </c>
      <c r="G573" s="16">
        <v>1.02</v>
      </c>
      <c r="H573" s="19">
        <v>4500</v>
      </c>
      <c r="I573" s="45">
        <f t="shared" si="48"/>
        <v>185.56701030927834</v>
      </c>
      <c r="J573" s="21">
        <f t="shared" si="49"/>
        <v>4590</v>
      </c>
      <c r="K573" s="47">
        <f t="shared" si="50"/>
        <v>189.27835051546393</v>
      </c>
      <c r="L573" s="73">
        <v>3</v>
      </c>
      <c r="M573" s="76">
        <v>5795.75</v>
      </c>
      <c r="N573" s="67">
        <v>239</v>
      </c>
      <c r="O573" s="69">
        <f t="shared" si="51"/>
        <v>1.02</v>
      </c>
      <c r="P573" s="64">
        <f t="shared" si="52"/>
        <v>5911.665</v>
      </c>
      <c r="Q573" s="62">
        <f t="shared" si="53"/>
        <v>243.78</v>
      </c>
    </row>
    <row r="574" spans="2:17" x14ac:dyDescent="0.3">
      <c r="B574" s="10">
        <v>5561</v>
      </c>
      <c r="C574" s="6" t="s">
        <v>65</v>
      </c>
      <c r="D574" s="6">
        <v>513</v>
      </c>
      <c r="E574" s="6">
        <v>43</v>
      </c>
      <c r="F574" s="7">
        <v>5</v>
      </c>
      <c r="G574" s="16">
        <v>0.83</v>
      </c>
      <c r="H574" s="19">
        <v>7000</v>
      </c>
      <c r="I574" s="45">
        <f t="shared" si="48"/>
        <v>288.65979381443299</v>
      </c>
      <c r="J574" s="21">
        <f t="shared" si="49"/>
        <v>5810</v>
      </c>
      <c r="K574" s="47">
        <f t="shared" si="50"/>
        <v>239.58762886597935</v>
      </c>
      <c r="L574" s="73">
        <v>4</v>
      </c>
      <c r="M574" s="76">
        <v>7100</v>
      </c>
      <c r="N574" s="67">
        <v>292.78350515463916</v>
      </c>
      <c r="O574" s="69">
        <f t="shared" si="51"/>
        <v>0.83</v>
      </c>
      <c r="P574" s="64">
        <f t="shared" si="52"/>
        <v>5893</v>
      </c>
      <c r="Q574" s="62">
        <f t="shared" si="53"/>
        <v>243.01030927835049</v>
      </c>
    </row>
    <row r="575" spans="2:17" x14ac:dyDescent="0.3">
      <c r="B575" s="10">
        <v>5562</v>
      </c>
      <c r="C575" s="6" t="s">
        <v>65</v>
      </c>
      <c r="D575" s="6">
        <v>515</v>
      </c>
      <c r="E575" s="6">
        <v>40</v>
      </c>
      <c r="F575" s="7">
        <v>5</v>
      </c>
      <c r="G575" s="16">
        <v>0.72</v>
      </c>
      <c r="H575" s="19">
        <v>6500</v>
      </c>
      <c r="I575" s="45">
        <f t="shared" si="48"/>
        <v>268.04123711340208</v>
      </c>
      <c r="J575" s="21">
        <f t="shared" si="49"/>
        <v>4680</v>
      </c>
      <c r="K575" s="47">
        <f t="shared" si="50"/>
        <v>192.98969072164948</v>
      </c>
      <c r="L575" s="73">
        <v>3</v>
      </c>
      <c r="M575" s="76">
        <v>6909</v>
      </c>
      <c r="N575" s="67">
        <v>284.90721649484539</v>
      </c>
      <c r="O575" s="69">
        <f t="shared" si="51"/>
        <v>0.72</v>
      </c>
      <c r="P575" s="64">
        <f t="shared" si="52"/>
        <v>4974.4799999999996</v>
      </c>
      <c r="Q575" s="62">
        <f t="shared" si="53"/>
        <v>205.13319587628868</v>
      </c>
    </row>
    <row r="576" spans="2:17" x14ac:dyDescent="0.3">
      <c r="B576" s="10">
        <v>5563</v>
      </c>
      <c r="C576" s="6" t="s">
        <v>65</v>
      </c>
      <c r="D576" s="6">
        <v>518</v>
      </c>
      <c r="E576" s="6">
        <v>49</v>
      </c>
      <c r="F576" s="7">
        <v>5</v>
      </c>
      <c r="G576" s="16">
        <v>1.06</v>
      </c>
      <c r="H576" s="19">
        <v>7000</v>
      </c>
      <c r="I576" s="45">
        <f t="shared" si="48"/>
        <v>288.65979381443299</v>
      </c>
      <c r="J576" s="21">
        <f t="shared" si="49"/>
        <v>7420</v>
      </c>
      <c r="K576" s="47">
        <f t="shared" si="50"/>
        <v>305.97938144329896</v>
      </c>
      <c r="L576" s="73">
        <v>5</v>
      </c>
      <c r="M576" s="76">
        <v>7808</v>
      </c>
      <c r="N576" s="67">
        <v>321.97938144329896</v>
      </c>
      <c r="O576" s="69">
        <f t="shared" si="51"/>
        <v>1.06</v>
      </c>
      <c r="P576" s="64">
        <f t="shared" si="52"/>
        <v>8276.48</v>
      </c>
      <c r="Q576" s="62">
        <f t="shared" si="53"/>
        <v>341.2981443298969</v>
      </c>
    </row>
    <row r="577" spans="2:17" x14ac:dyDescent="0.3">
      <c r="B577" s="10">
        <v>5564</v>
      </c>
      <c r="C577" s="6" t="s">
        <v>65</v>
      </c>
      <c r="D577" s="6">
        <v>515</v>
      </c>
      <c r="E577" s="6">
        <v>36</v>
      </c>
      <c r="F577" s="7">
        <v>5</v>
      </c>
      <c r="G577" s="16">
        <v>0.59</v>
      </c>
      <c r="H577" s="19">
        <v>6000</v>
      </c>
      <c r="I577" s="45">
        <f t="shared" si="48"/>
        <v>247.42268041237114</v>
      </c>
      <c r="J577" s="21">
        <f t="shared" si="49"/>
        <v>3540</v>
      </c>
      <c r="K577" s="47">
        <f t="shared" si="50"/>
        <v>145.97938144329896</v>
      </c>
      <c r="L577" s="73">
        <v>1</v>
      </c>
      <c r="M577" s="76">
        <v>5808</v>
      </c>
      <c r="N577" s="67">
        <v>239.50515463917526</v>
      </c>
      <c r="O577" s="69">
        <f t="shared" si="51"/>
        <v>0.59</v>
      </c>
      <c r="P577" s="64">
        <f t="shared" si="52"/>
        <v>3426.72</v>
      </c>
      <c r="Q577" s="62">
        <f t="shared" si="53"/>
        <v>141.3080412371134</v>
      </c>
    </row>
    <row r="578" spans="2:17" x14ac:dyDescent="0.3">
      <c r="B578" s="10">
        <v>5565</v>
      </c>
      <c r="C578" s="6" t="s">
        <v>65</v>
      </c>
      <c r="D578" s="6">
        <v>521</v>
      </c>
      <c r="E578" s="6">
        <v>48</v>
      </c>
      <c r="F578" s="7">
        <v>5</v>
      </c>
      <c r="G578" s="16">
        <v>1.02</v>
      </c>
      <c r="H578" s="19">
        <v>4000</v>
      </c>
      <c r="I578" s="45">
        <f t="shared" si="48"/>
        <v>164.94845360824743</v>
      </c>
      <c r="J578" s="21">
        <f t="shared" si="49"/>
        <v>4080</v>
      </c>
      <c r="K578" s="47">
        <f t="shared" si="50"/>
        <v>168.2474226804124</v>
      </c>
      <c r="L578" s="73">
        <v>2</v>
      </c>
      <c r="M578" s="76">
        <v>5001</v>
      </c>
      <c r="N578" s="67">
        <v>206.22680412371133</v>
      </c>
      <c r="O578" s="69">
        <f t="shared" si="51"/>
        <v>1.02</v>
      </c>
      <c r="P578" s="64">
        <f t="shared" si="52"/>
        <v>5101.0200000000004</v>
      </c>
      <c r="Q578" s="62">
        <f t="shared" si="53"/>
        <v>210.35134020618557</v>
      </c>
    </row>
    <row r="579" spans="2:17" x14ac:dyDescent="0.3">
      <c r="B579" s="10">
        <v>5566</v>
      </c>
      <c r="C579" s="6" t="s">
        <v>65</v>
      </c>
      <c r="D579" s="6">
        <v>519</v>
      </c>
      <c r="E579" s="6">
        <v>47</v>
      </c>
      <c r="F579" s="7">
        <v>5</v>
      </c>
      <c r="G579" s="16">
        <v>0.98</v>
      </c>
      <c r="H579" s="19">
        <v>6500</v>
      </c>
      <c r="I579" s="45">
        <f t="shared" si="48"/>
        <v>268.04123711340208</v>
      </c>
      <c r="J579" s="21">
        <f t="shared" si="49"/>
        <v>6370</v>
      </c>
      <c r="K579" s="47">
        <f t="shared" si="50"/>
        <v>262.68041237113403</v>
      </c>
      <c r="L579" s="73">
        <v>3</v>
      </c>
      <c r="M579" s="76">
        <v>6909</v>
      </c>
      <c r="N579" s="67">
        <v>284.90721649484539</v>
      </c>
      <c r="O579" s="69">
        <f t="shared" si="51"/>
        <v>0.98</v>
      </c>
      <c r="P579" s="64">
        <f t="shared" si="52"/>
        <v>6770.82</v>
      </c>
      <c r="Q579" s="62">
        <f t="shared" si="53"/>
        <v>279.20907216494845</v>
      </c>
    </row>
    <row r="580" spans="2:17" x14ac:dyDescent="0.3">
      <c r="B580" s="10">
        <v>5567</v>
      </c>
      <c r="C580" s="6" t="s">
        <v>65</v>
      </c>
      <c r="D580" s="6">
        <v>519</v>
      </c>
      <c r="E580" s="6">
        <v>46</v>
      </c>
      <c r="F580" s="7">
        <v>5</v>
      </c>
      <c r="G580" s="16">
        <v>0.94</v>
      </c>
      <c r="H580" s="19">
        <v>7500</v>
      </c>
      <c r="I580" s="45">
        <f t="shared" si="48"/>
        <v>309.2783505154639</v>
      </c>
      <c r="J580" s="21">
        <f t="shared" si="49"/>
        <v>7050</v>
      </c>
      <c r="K580" s="47">
        <f t="shared" si="50"/>
        <v>290.72164948453604</v>
      </c>
      <c r="L580" s="73">
        <v>5</v>
      </c>
      <c r="M580" s="76">
        <v>7507</v>
      </c>
      <c r="N580" s="67">
        <v>309.56701030927837</v>
      </c>
      <c r="O580" s="69">
        <f t="shared" si="51"/>
        <v>0.94</v>
      </c>
      <c r="P580" s="64">
        <f t="shared" si="52"/>
        <v>7056.58</v>
      </c>
      <c r="Q580" s="62">
        <f t="shared" si="53"/>
        <v>290.99298969072163</v>
      </c>
    </row>
    <row r="581" spans="2:17" x14ac:dyDescent="0.3">
      <c r="B581" s="10">
        <v>5568</v>
      </c>
      <c r="C581" s="6" t="s">
        <v>65</v>
      </c>
      <c r="D581" s="6">
        <v>517</v>
      </c>
      <c r="E581" s="6">
        <v>41</v>
      </c>
      <c r="F581" s="7">
        <v>5</v>
      </c>
      <c r="G581" s="16">
        <v>0.75</v>
      </c>
      <c r="H581" s="19">
        <v>4500</v>
      </c>
      <c r="I581" s="45">
        <f t="shared" si="48"/>
        <v>185.56701030927834</v>
      </c>
      <c r="J581" s="21">
        <f t="shared" si="49"/>
        <v>3375</v>
      </c>
      <c r="K581" s="47">
        <f t="shared" si="50"/>
        <v>139.17525773195877</v>
      </c>
      <c r="L581" s="73">
        <v>2</v>
      </c>
      <c r="M581" s="76">
        <v>5808</v>
      </c>
      <c r="N581" s="67">
        <v>239.50515463917526</v>
      </c>
      <c r="O581" s="69">
        <f t="shared" si="51"/>
        <v>0.75</v>
      </c>
      <c r="P581" s="64">
        <f t="shared" si="52"/>
        <v>4356</v>
      </c>
      <c r="Q581" s="62">
        <f t="shared" si="53"/>
        <v>179.62886597938143</v>
      </c>
    </row>
    <row r="582" spans="2:17" x14ac:dyDescent="0.3">
      <c r="B582" s="10">
        <v>5569</v>
      </c>
      <c r="C582" s="6" t="s">
        <v>65</v>
      </c>
      <c r="D582" s="6">
        <v>516</v>
      </c>
      <c r="E582" s="6">
        <v>42</v>
      </c>
      <c r="F582" s="7">
        <v>5</v>
      </c>
      <c r="G582" s="16">
        <v>0.79</v>
      </c>
      <c r="H582" s="19">
        <v>4000</v>
      </c>
      <c r="I582" s="45">
        <f t="shared" si="48"/>
        <v>164.94845360824743</v>
      </c>
      <c r="J582" s="21">
        <f t="shared" si="49"/>
        <v>3160</v>
      </c>
      <c r="K582" s="47">
        <f t="shared" si="50"/>
        <v>130.30927835051548</v>
      </c>
      <c r="L582" s="73">
        <v>2</v>
      </c>
      <c r="M582" s="76">
        <v>6001</v>
      </c>
      <c r="N582" s="67">
        <v>247.46391752577318</v>
      </c>
      <c r="O582" s="69">
        <f t="shared" si="51"/>
        <v>0.79</v>
      </c>
      <c r="P582" s="64">
        <f t="shared" si="52"/>
        <v>4740.79</v>
      </c>
      <c r="Q582" s="62">
        <f t="shared" si="53"/>
        <v>195.49649484536081</v>
      </c>
    </row>
    <row r="583" spans="2:17" x14ac:dyDescent="0.3">
      <c r="B583" s="10">
        <v>5570</v>
      </c>
      <c r="C583" s="6" t="s">
        <v>65</v>
      </c>
      <c r="D583" s="6">
        <v>520</v>
      </c>
      <c r="E583" s="6">
        <v>44</v>
      </c>
      <c r="F583" s="7">
        <v>5</v>
      </c>
      <c r="G583" s="16">
        <v>0.86</v>
      </c>
      <c r="H583" s="19">
        <v>7000</v>
      </c>
      <c r="I583" s="45">
        <f t="shared" si="48"/>
        <v>288.65979381443299</v>
      </c>
      <c r="J583" s="21">
        <f t="shared" si="49"/>
        <v>6020</v>
      </c>
      <c r="K583" s="47">
        <f t="shared" si="50"/>
        <v>248.24742268041237</v>
      </c>
      <c r="L583" s="73">
        <v>5</v>
      </c>
      <c r="M583" s="76">
        <v>8705.75</v>
      </c>
      <c r="N583" s="67">
        <v>359</v>
      </c>
      <c r="O583" s="69">
        <f t="shared" si="51"/>
        <v>0.86</v>
      </c>
      <c r="P583" s="64">
        <f t="shared" si="52"/>
        <v>7486.9449999999997</v>
      </c>
      <c r="Q583" s="62">
        <f t="shared" si="53"/>
        <v>308.74</v>
      </c>
    </row>
    <row r="584" spans="2:17" x14ac:dyDescent="0.3">
      <c r="B584" s="10">
        <v>5571</v>
      </c>
      <c r="C584" s="6" t="s">
        <v>65</v>
      </c>
      <c r="D584" s="6">
        <v>516</v>
      </c>
      <c r="E584" s="6">
        <v>38</v>
      </c>
      <c r="F584" s="7">
        <v>5</v>
      </c>
      <c r="G584" s="16">
        <v>0.65</v>
      </c>
      <c r="H584" s="19">
        <v>4500</v>
      </c>
      <c r="I584" s="45">
        <f t="shared" ref="I584:I647" si="54">H584/$E$3</f>
        <v>185.56701030927834</v>
      </c>
      <c r="J584" s="21">
        <f t="shared" ref="J584:J647" si="55">H584*G584</f>
        <v>2925</v>
      </c>
      <c r="K584" s="47">
        <f t="shared" ref="K584:K647" si="56">I584*G584</f>
        <v>120.61855670103093</v>
      </c>
      <c r="L584" s="73">
        <v>2</v>
      </c>
      <c r="M584" s="76">
        <v>5515</v>
      </c>
      <c r="N584" s="67">
        <v>227.42268041237114</v>
      </c>
      <c r="O584" s="69">
        <f t="shared" ref="O584:O647" si="57">IF(L584&gt;0,G584,"")</f>
        <v>0.65</v>
      </c>
      <c r="P584" s="64">
        <f t="shared" ref="P584:P647" si="58">IFERROR(G584*M584,"")</f>
        <v>3584.75</v>
      </c>
      <c r="Q584" s="62">
        <f t="shared" ref="Q584:Q647" si="59">IFERROR(G584*N584,"")</f>
        <v>147.82474226804123</v>
      </c>
    </row>
    <row r="585" spans="2:17" x14ac:dyDescent="0.3">
      <c r="B585" s="10">
        <v>5572</v>
      </c>
      <c r="C585" s="6" t="s">
        <v>65</v>
      </c>
      <c r="D585" s="6">
        <v>516</v>
      </c>
      <c r="E585" s="6">
        <v>40</v>
      </c>
      <c r="F585" s="7">
        <v>5</v>
      </c>
      <c r="G585" s="16">
        <v>0.72</v>
      </c>
      <c r="H585" s="19">
        <v>6500</v>
      </c>
      <c r="I585" s="45">
        <f t="shared" si="54"/>
        <v>268.04123711340208</v>
      </c>
      <c r="J585" s="21">
        <f t="shared" si="55"/>
        <v>4680</v>
      </c>
      <c r="K585" s="47">
        <f t="shared" si="56"/>
        <v>192.98969072164948</v>
      </c>
      <c r="L585" s="73">
        <v>3</v>
      </c>
      <c r="M585" s="76">
        <v>7493.25</v>
      </c>
      <c r="N585" s="67">
        <v>309</v>
      </c>
      <c r="O585" s="69">
        <f t="shared" si="57"/>
        <v>0.72</v>
      </c>
      <c r="P585" s="64">
        <f t="shared" si="58"/>
        <v>5395.1399999999994</v>
      </c>
      <c r="Q585" s="62">
        <f t="shared" si="59"/>
        <v>222.48</v>
      </c>
    </row>
    <row r="586" spans="2:17" x14ac:dyDescent="0.3">
      <c r="B586" s="10">
        <v>5573</v>
      </c>
      <c r="C586" s="6" t="s">
        <v>65</v>
      </c>
      <c r="D586" s="6">
        <v>517</v>
      </c>
      <c r="E586" s="6">
        <v>41</v>
      </c>
      <c r="F586" s="7">
        <v>5</v>
      </c>
      <c r="G586" s="16">
        <v>0.75</v>
      </c>
      <c r="H586" s="19">
        <v>4500</v>
      </c>
      <c r="I586" s="45">
        <f t="shared" si="54"/>
        <v>185.56701030927834</v>
      </c>
      <c r="J586" s="21">
        <f t="shared" si="55"/>
        <v>3375</v>
      </c>
      <c r="K586" s="47">
        <f t="shared" si="56"/>
        <v>139.17525773195877</v>
      </c>
      <c r="L586" s="73">
        <v>1</v>
      </c>
      <c r="M586" s="76">
        <v>5501</v>
      </c>
      <c r="N586" s="67">
        <v>226.84536082474227</v>
      </c>
      <c r="O586" s="69">
        <f t="shared" si="57"/>
        <v>0.75</v>
      </c>
      <c r="P586" s="64">
        <f t="shared" si="58"/>
        <v>4125.75</v>
      </c>
      <c r="Q586" s="62">
        <f t="shared" si="59"/>
        <v>170.13402061855669</v>
      </c>
    </row>
    <row r="587" spans="2:17" x14ac:dyDescent="0.3">
      <c r="B587" s="10">
        <v>5575</v>
      </c>
      <c r="C587" s="6" t="s">
        <v>65</v>
      </c>
      <c r="D587" s="6">
        <v>515</v>
      </c>
      <c r="E587" s="6">
        <v>35</v>
      </c>
      <c r="F587" s="7">
        <v>5</v>
      </c>
      <c r="G587" s="16">
        <v>0.55000000000000004</v>
      </c>
      <c r="H587" s="19">
        <v>5500</v>
      </c>
      <c r="I587" s="45">
        <f t="shared" si="54"/>
        <v>226.8041237113402</v>
      </c>
      <c r="J587" s="21">
        <f t="shared" si="55"/>
        <v>3025.0000000000005</v>
      </c>
      <c r="K587" s="47">
        <f t="shared" si="56"/>
        <v>124.74226804123712</v>
      </c>
      <c r="L587" s="73">
        <v>2</v>
      </c>
      <c r="M587" s="76">
        <v>7008.25</v>
      </c>
      <c r="N587" s="67">
        <v>289</v>
      </c>
      <c r="O587" s="69">
        <f t="shared" si="57"/>
        <v>0.55000000000000004</v>
      </c>
      <c r="P587" s="64">
        <f t="shared" si="58"/>
        <v>3854.5375000000004</v>
      </c>
      <c r="Q587" s="62">
        <f t="shared" si="59"/>
        <v>158.95000000000002</v>
      </c>
    </row>
    <row r="588" spans="2:17" x14ac:dyDescent="0.3">
      <c r="B588" s="10">
        <v>5576</v>
      </c>
      <c r="C588" s="6" t="s">
        <v>65</v>
      </c>
      <c r="D588" s="6">
        <v>517</v>
      </c>
      <c r="E588" s="6">
        <v>33</v>
      </c>
      <c r="F588" s="7">
        <v>5</v>
      </c>
      <c r="G588" s="16">
        <v>0.49</v>
      </c>
      <c r="H588" s="19">
        <v>5500</v>
      </c>
      <c r="I588" s="45">
        <f t="shared" si="54"/>
        <v>226.8041237113402</v>
      </c>
      <c r="J588" s="21">
        <f t="shared" si="55"/>
        <v>2695</v>
      </c>
      <c r="K588" s="47">
        <f t="shared" si="56"/>
        <v>111.13402061855669</v>
      </c>
      <c r="L588" s="73">
        <v>2</v>
      </c>
      <c r="M588" s="76">
        <v>6280.75</v>
      </c>
      <c r="N588" s="67">
        <v>259</v>
      </c>
      <c r="O588" s="69">
        <f t="shared" si="57"/>
        <v>0.49</v>
      </c>
      <c r="P588" s="64">
        <f t="shared" si="58"/>
        <v>3077.5675000000001</v>
      </c>
      <c r="Q588" s="62">
        <f t="shared" si="59"/>
        <v>126.91</v>
      </c>
    </row>
    <row r="589" spans="2:17" x14ac:dyDescent="0.3">
      <c r="B589" s="10">
        <v>5577</v>
      </c>
      <c r="C589" s="6" t="s">
        <v>65</v>
      </c>
      <c r="D589" s="6">
        <v>514</v>
      </c>
      <c r="E589" s="6">
        <v>41</v>
      </c>
      <c r="F589" s="7">
        <v>5</v>
      </c>
      <c r="G589" s="16">
        <v>0.75</v>
      </c>
      <c r="H589" s="19">
        <v>6000</v>
      </c>
      <c r="I589" s="45">
        <f t="shared" si="54"/>
        <v>247.42268041237114</v>
      </c>
      <c r="J589" s="21">
        <f t="shared" si="55"/>
        <v>4500</v>
      </c>
      <c r="K589" s="47">
        <f t="shared" si="56"/>
        <v>185.56701030927834</v>
      </c>
      <c r="L589" s="73">
        <v>3</v>
      </c>
      <c r="M589" s="76">
        <v>8705.75</v>
      </c>
      <c r="N589" s="67">
        <v>359</v>
      </c>
      <c r="O589" s="69">
        <f t="shared" si="57"/>
        <v>0.75</v>
      </c>
      <c r="P589" s="64">
        <f t="shared" si="58"/>
        <v>6529.3125</v>
      </c>
      <c r="Q589" s="62">
        <f t="shared" si="59"/>
        <v>269.25</v>
      </c>
    </row>
    <row r="590" spans="2:17" x14ac:dyDescent="0.3">
      <c r="B590" s="10">
        <v>5578</v>
      </c>
      <c r="C590" s="6" t="s">
        <v>65</v>
      </c>
      <c r="D590" s="6">
        <v>517</v>
      </c>
      <c r="E590" s="6">
        <v>36</v>
      </c>
      <c r="F590" s="7">
        <v>5</v>
      </c>
      <c r="G590" s="16">
        <v>0.59</v>
      </c>
      <c r="H590" s="19">
        <v>6000</v>
      </c>
      <c r="I590" s="45">
        <f t="shared" si="54"/>
        <v>247.42268041237114</v>
      </c>
      <c r="J590" s="21">
        <f t="shared" si="55"/>
        <v>3540</v>
      </c>
      <c r="K590" s="47">
        <f t="shared" si="56"/>
        <v>145.97938144329896</v>
      </c>
      <c r="L590" s="73">
        <v>2</v>
      </c>
      <c r="M590" s="76">
        <v>7493.25</v>
      </c>
      <c r="N590" s="67">
        <v>309</v>
      </c>
      <c r="O590" s="69">
        <f t="shared" si="57"/>
        <v>0.59</v>
      </c>
      <c r="P590" s="64">
        <f t="shared" si="58"/>
        <v>4421.0174999999999</v>
      </c>
      <c r="Q590" s="62">
        <f t="shared" si="59"/>
        <v>182.31</v>
      </c>
    </row>
    <row r="591" spans="2:17" x14ac:dyDescent="0.3">
      <c r="B591" s="10">
        <v>5579</v>
      </c>
      <c r="C591" s="6" t="s">
        <v>65</v>
      </c>
      <c r="D591" s="6">
        <v>517</v>
      </c>
      <c r="E591" s="6">
        <v>39</v>
      </c>
      <c r="F591" s="7">
        <v>5</v>
      </c>
      <c r="G591" s="16">
        <v>0.68</v>
      </c>
      <c r="H591" s="19">
        <v>4000</v>
      </c>
      <c r="I591" s="45">
        <f t="shared" si="54"/>
        <v>164.94845360824743</v>
      </c>
      <c r="J591" s="21">
        <f t="shared" si="55"/>
        <v>2720</v>
      </c>
      <c r="K591" s="47">
        <f t="shared" si="56"/>
        <v>112.16494845360826</v>
      </c>
      <c r="L591" s="73">
        <v>3</v>
      </c>
      <c r="M591" s="76">
        <v>7008.25</v>
      </c>
      <c r="N591" s="67">
        <v>289</v>
      </c>
      <c r="O591" s="69">
        <f t="shared" si="57"/>
        <v>0.68</v>
      </c>
      <c r="P591" s="64">
        <f t="shared" si="58"/>
        <v>4765.6100000000006</v>
      </c>
      <c r="Q591" s="62">
        <f t="shared" si="59"/>
        <v>196.52</v>
      </c>
    </row>
    <row r="592" spans="2:17" x14ac:dyDescent="0.3">
      <c r="B592" s="10">
        <v>5580</v>
      </c>
      <c r="C592" s="6" t="s">
        <v>65</v>
      </c>
      <c r="D592" s="6">
        <v>515</v>
      </c>
      <c r="E592" s="6">
        <v>37</v>
      </c>
      <c r="F592" s="7">
        <v>5</v>
      </c>
      <c r="G592" s="16">
        <v>0.62</v>
      </c>
      <c r="H592" s="19">
        <v>6500</v>
      </c>
      <c r="I592" s="45">
        <f t="shared" si="54"/>
        <v>268.04123711340208</v>
      </c>
      <c r="J592" s="21">
        <f t="shared" si="55"/>
        <v>4030</v>
      </c>
      <c r="K592" s="47">
        <f t="shared" si="56"/>
        <v>166.18556701030928</v>
      </c>
      <c r="L592" s="73">
        <v>2</v>
      </c>
      <c r="M592" s="76">
        <v>7978.25</v>
      </c>
      <c r="N592" s="67">
        <v>329</v>
      </c>
      <c r="O592" s="69">
        <f t="shared" si="57"/>
        <v>0.62</v>
      </c>
      <c r="P592" s="64">
        <f t="shared" si="58"/>
        <v>4946.5150000000003</v>
      </c>
      <c r="Q592" s="62">
        <f t="shared" si="59"/>
        <v>203.98</v>
      </c>
    </row>
    <row r="593" spans="2:17" x14ac:dyDescent="0.3">
      <c r="B593" s="10">
        <v>5581</v>
      </c>
      <c r="C593" s="6" t="s">
        <v>65</v>
      </c>
      <c r="D593" s="6">
        <v>515</v>
      </c>
      <c r="E593" s="6">
        <v>37</v>
      </c>
      <c r="F593" s="7">
        <v>5</v>
      </c>
      <c r="G593" s="16">
        <v>0.62</v>
      </c>
      <c r="H593" s="19">
        <v>6500</v>
      </c>
      <c r="I593" s="45">
        <f t="shared" si="54"/>
        <v>268.04123711340208</v>
      </c>
      <c r="J593" s="21">
        <f t="shared" si="55"/>
        <v>4030</v>
      </c>
      <c r="K593" s="47">
        <f t="shared" si="56"/>
        <v>166.18556701030928</v>
      </c>
      <c r="L593" s="73">
        <v>2</v>
      </c>
      <c r="M593" s="76">
        <v>7735.75</v>
      </c>
      <c r="N593" s="67">
        <v>319</v>
      </c>
      <c r="O593" s="69">
        <f t="shared" si="57"/>
        <v>0.62</v>
      </c>
      <c r="P593" s="64">
        <f t="shared" si="58"/>
        <v>4796.165</v>
      </c>
      <c r="Q593" s="62">
        <f t="shared" si="59"/>
        <v>197.78</v>
      </c>
    </row>
    <row r="594" spans="2:17" x14ac:dyDescent="0.3">
      <c r="B594" s="10">
        <v>5582</v>
      </c>
      <c r="C594" s="6" t="s">
        <v>65</v>
      </c>
      <c r="D594" s="6">
        <v>515</v>
      </c>
      <c r="E594" s="6">
        <v>44</v>
      </c>
      <c r="F594" s="7">
        <v>5</v>
      </c>
      <c r="G594" s="16">
        <v>0.86</v>
      </c>
      <c r="H594" s="19">
        <v>6500</v>
      </c>
      <c r="I594" s="45">
        <f t="shared" si="54"/>
        <v>268.04123711340208</v>
      </c>
      <c r="J594" s="21">
        <f t="shared" si="55"/>
        <v>5590</v>
      </c>
      <c r="K594" s="47">
        <f t="shared" si="56"/>
        <v>230.51546391752578</v>
      </c>
      <c r="L594" s="73">
        <v>4</v>
      </c>
      <c r="M594" s="76">
        <v>9433.25</v>
      </c>
      <c r="N594" s="67">
        <v>389</v>
      </c>
      <c r="O594" s="69">
        <f t="shared" si="57"/>
        <v>0.86</v>
      </c>
      <c r="P594" s="64">
        <f t="shared" si="58"/>
        <v>8112.5950000000003</v>
      </c>
      <c r="Q594" s="62">
        <f t="shared" si="59"/>
        <v>334.54</v>
      </c>
    </row>
    <row r="595" spans="2:17" x14ac:dyDescent="0.3">
      <c r="B595" s="10">
        <v>5583</v>
      </c>
      <c r="C595" s="6" t="s">
        <v>65</v>
      </c>
      <c r="D595" s="6">
        <v>510</v>
      </c>
      <c r="E595" s="6">
        <v>34</v>
      </c>
      <c r="F595" s="7">
        <v>5</v>
      </c>
      <c r="G595" s="16">
        <v>0.52</v>
      </c>
      <c r="H595" s="19">
        <v>6500</v>
      </c>
      <c r="I595" s="45">
        <f t="shared" si="54"/>
        <v>268.04123711340208</v>
      </c>
      <c r="J595" s="21">
        <f t="shared" si="55"/>
        <v>3380</v>
      </c>
      <c r="K595" s="47">
        <f t="shared" si="56"/>
        <v>139.38144329896909</v>
      </c>
      <c r="L595" s="73">
        <v>2</v>
      </c>
      <c r="M595" s="76">
        <v>7008.25</v>
      </c>
      <c r="N595" s="67">
        <v>289</v>
      </c>
      <c r="O595" s="69">
        <f t="shared" si="57"/>
        <v>0.52</v>
      </c>
      <c r="P595" s="64">
        <f t="shared" si="58"/>
        <v>3644.29</v>
      </c>
      <c r="Q595" s="62">
        <f t="shared" si="59"/>
        <v>150.28</v>
      </c>
    </row>
    <row r="596" spans="2:17" x14ac:dyDescent="0.3">
      <c r="B596" s="10">
        <v>5584</v>
      </c>
      <c r="C596" s="6" t="s">
        <v>65</v>
      </c>
      <c r="D596" s="6">
        <v>514</v>
      </c>
      <c r="E596" s="6">
        <v>37</v>
      </c>
      <c r="F596" s="7">
        <v>5</v>
      </c>
      <c r="G596" s="16">
        <v>0.62</v>
      </c>
      <c r="H596" s="19">
        <v>6000</v>
      </c>
      <c r="I596" s="45">
        <f t="shared" si="54"/>
        <v>247.42268041237114</v>
      </c>
      <c r="J596" s="21">
        <f t="shared" si="55"/>
        <v>3720</v>
      </c>
      <c r="K596" s="47">
        <f t="shared" si="56"/>
        <v>153.4020618556701</v>
      </c>
      <c r="L596" s="73">
        <v>2</v>
      </c>
      <c r="M596" s="76">
        <v>6280.75</v>
      </c>
      <c r="N596" s="67">
        <v>259</v>
      </c>
      <c r="O596" s="69">
        <f t="shared" si="57"/>
        <v>0.62</v>
      </c>
      <c r="P596" s="64">
        <f t="shared" si="58"/>
        <v>3894.0650000000001</v>
      </c>
      <c r="Q596" s="62">
        <f t="shared" si="59"/>
        <v>160.58000000000001</v>
      </c>
    </row>
    <row r="597" spans="2:17" x14ac:dyDescent="0.3">
      <c r="B597" s="10">
        <v>5585</v>
      </c>
      <c r="C597" s="6" t="s">
        <v>65</v>
      </c>
      <c r="D597" s="6">
        <v>524</v>
      </c>
      <c r="E597" s="6">
        <v>36</v>
      </c>
      <c r="F597" s="7">
        <v>5</v>
      </c>
      <c r="G597" s="16">
        <v>0.59</v>
      </c>
      <c r="H597" s="19">
        <v>6500</v>
      </c>
      <c r="I597" s="45">
        <f t="shared" si="54"/>
        <v>268.04123711340208</v>
      </c>
      <c r="J597" s="21">
        <f t="shared" si="55"/>
        <v>3835</v>
      </c>
      <c r="K597" s="47">
        <f t="shared" si="56"/>
        <v>158.14432989690721</v>
      </c>
      <c r="L597" s="73">
        <v>2</v>
      </c>
      <c r="M597" s="76">
        <v>6765.75</v>
      </c>
      <c r="N597" s="67">
        <v>279</v>
      </c>
      <c r="O597" s="69">
        <f t="shared" si="57"/>
        <v>0.59</v>
      </c>
      <c r="P597" s="64">
        <f t="shared" si="58"/>
        <v>3991.7924999999996</v>
      </c>
      <c r="Q597" s="62">
        <f t="shared" si="59"/>
        <v>164.60999999999999</v>
      </c>
    </row>
    <row r="598" spans="2:17" x14ac:dyDescent="0.3">
      <c r="B598" s="10">
        <v>5586</v>
      </c>
      <c r="C598" s="6" t="s">
        <v>65</v>
      </c>
      <c r="D598" s="6">
        <v>517</v>
      </c>
      <c r="E598" s="6">
        <v>32</v>
      </c>
      <c r="F598" s="7">
        <v>5</v>
      </c>
      <c r="G598" s="16">
        <v>0.47</v>
      </c>
      <c r="H598" s="19">
        <v>5500</v>
      </c>
      <c r="I598" s="45">
        <f t="shared" si="54"/>
        <v>226.8041237113402</v>
      </c>
      <c r="J598" s="21">
        <f t="shared" si="55"/>
        <v>2585</v>
      </c>
      <c r="K598" s="47">
        <f t="shared" si="56"/>
        <v>106.59793814432989</v>
      </c>
      <c r="L598" s="73">
        <v>2</v>
      </c>
      <c r="M598" s="76">
        <v>5795.75</v>
      </c>
      <c r="N598" s="67">
        <v>239</v>
      </c>
      <c r="O598" s="69">
        <f t="shared" si="57"/>
        <v>0.47</v>
      </c>
      <c r="P598" s="64">
        <f t="shared" si="58"/>
        <v>2724.0025000000001</v>
      </c>
      <c r="Q598" s="62">
        <f t="shared" si="59"/>
        <v>112.33</v>
      </c>
    </row>
    <row r="599" spans="2:17" x14ac:dyDescent="0.3">
      <c r="B599" s="10">
        <v>5587</v>
      </c>
      <c r="C599" s="6" t="s">
        <v>65</v>
      </c>
      <c r="D599" s="6">
        <v>516</v>
      </c>
      <c r="E599" s="6">
        <v>35</v>
      </c>
      <c r="F599" s="7">
        <v>5</v>
      </c>
      <c r="G599" s="16">
        <v>0.55000000000000004</v>
      </c>
      <c r="H599" s="19">
        <v>6000</v>
      </c>
      <c r="I599" s="45">
        <f t="shared" si="54"/>
        <v>247.42268041237114</v>
      </c>
      <c r="J599" s="21">
        <f t="shared" si="55"/>
        <v>3300.0000000000005</v>
      </c>
      <c r="K599" s="47">
        <f t="shared" si="56"/>
        <v>136.08247422680412</v>
      </c>
      <c r="L599" s="73">
        <v>2</v>
      </c>
      <c r="M599" s="76">
        <v>5808</v>
      </c>
      <c r="N599" s="67">
        <v>239.50515463917526</v>
      </c>
      <c r="O599" s="69">
        <f t="shared" si="57"/>
        <v>0.55000000000000004</v>
      </c>
      <c r="P599" s="64">
        <f t="shared" si="58"/>
        <v>3194.4</v>
      </c>
      <c r="Q599" s="62">
        <f t="shared" si="59"/>
        <v>131.72783505154641</v>
      </c>
    </row>
    <row r="600" spans="2:17" x14ac:dyDescent="0.3">
      <c r="B600" s="10">
        <v>5589</v>
      </c>
      <c r="C600" s="6" t="s">
        <v>65</v>
      </c>
      <c r="D600" s="6">
        <v>515</v>
      </c>
      <c r="E600" s="6">
        <v>33</v>
      </c>
      <c r="F600" s="7">
        <v>5</v>
      </c>
      <c r="G600" s="16">
        <v>0.49</v>
      </c>
      <c r="H600" s="19">
        <v>5500</v>
      </c>
      <c r="I600" s="45">
        <f t="shared" si="54"/>
        <v>226.8041237113402</v>
      </c>
      <c r="J600" s="21">
        <f t="shared" si="55"/>
        <v>2695</v>
      </c>
      <c r="K600" s="47">
        <f t="shared" si="56"/>
        <v>111.13402061855669</v>
      </c>
      <c r="L600" s="73">
        <v>1</v>
      </c>
      <c r="M600" s="76">
        <v>5005</v>
      </c>
      <c r="N600" s="67">
        <v>206.39175257731958</v>
      </c>
      <c r="O600" s="69">
        <f t="shared" si="57"/>
        <v>0.49</v>
      </c>
      <c r="P600" s="64">
        <f t="shared" si="58"/>
        <v>2452.4499999999998</v>
      </c>
      <c r="Q600" s="62">
        <f t="shared" si="59"/>
        <v>101.1319587628866</v>
      </c>
    </row>
    <row r="601" spans="2:17" x14ac:dyDescent="0.3">
      <c r="B601" s="10">
        <v>5590</v>
      </c>
      <c r="C601" s="6" t="s">
        <v>65</v>
      </c>
      <c r="D601" s="6">
        <v>513</v>
      </c>
      <c r="E601" s="6">
        <v>36</v>
      </c>
      <c r="F601" s="7">
        <v>5</v>
      </c>
      <c r="G601" s="16">
        <v>0.59</v>
      </c>
      <c r="H601" s="19">
        <v>6500</v>
      </c>
      <c r="I601" s="45">
        <f t="shared" si="54"/>
        <v>268.04123711340208</v>
      </c>
      <c r="J601" s="21">
        <f t="shared" si="55"/>
        <v>3835</v>
      </c>
      <c r="K601" s="47">
        <f t="shared" si="56"/>
        <v>158.14432989690721</v>
      </c>
      <c r="L601" s="73">
        <v>2</v>
      </c>
      <c r="M601" s="76">
        <v>7978.25</v>
      </c>
      <c r="N601" s="67">
        <v>329</v>
      </c>
      <c r="O601" s="69">
        <f t="shared" si="57"/>
        <v>0.59</v>
      </c>
      <c r="P601" s="64">
        <f t="shared" si="58"/>
        <v>4707.1674999999996</v>
      </c>
      <c r="Q601" s="62">
        <f t="shared" si="59"/>
        <v>194.10999999999999</v>
      </c>
    </row>
    <row r="602" spans="2:17" x14ac:dyDescent="0.3">
      <c r="B602" s="10">
        <v>5591</v>
      </c>
      <c r="C602" s="6" t="s">
        <v>65</v>
      </c>
      <c r="D602" s="6">
        <v>518</v>
      </c>
      <c r="E602" s="6">
        <v>35</v>
      </c>
      <c r="F602" s="7">
        <v>5</v>
      </c>
      <c r="G602" s="16">
        <v>0.55000000000000004</v>
      </c>
      <c r="H602" s="19">
        <v>6500</v>
      </c>
      <c r="I602" s="45">
        <f t="shared" si="54"/>
        <v>268.04123711340208</v>
      </c>
      <c r="J602" s="21">
        <f t="shared" si="55"/>
        <v>3575.0000000000005</v>
      </c>
      <c r="K602" s="47">
        <f t="shared" si="56"/>
        <v>147.42268041237116</v>
      </c>
      <c r="L602" s="73">
        <v>2</v>
      </c>
      <c r="M602" s="76">
        <v>7493.25</v>
      </c>
      <c r="N602" s="67">
        <v>309</v>
      </c>
      <c r="O602" s="69">
        <f t="shared" si="57"/>
        <v>0.55000000000000004</v>
      </c>
      <c r="P602" s="64">
        <f t="shared" si="58"/>
        <v>4121.2875000000004</v>
      </c>
      <c r="Q602" s="62">
        <f t="shared" si="59"/>
        <v>169.95000000000002</v>
      </c>
    </row>
    <row r="603" spans="2:17" x14ac:dyDescent="0.3">
      <c r="B603" s="10">
        <v>5592</v>
      </c>
      <c r="C603" s="6" t="s">
        <v>65</v>
      </c>
      <c r="D603" s="6">
        <v>519</v>
      </c>
      <c r="E603" s="6">
        <v>36</v>
      </c>
      <c r="F603" s="7">
        <v>5</v>
      </c>
      <c r="G603" s="16">
        <v>0.59</v>
      </c>
      <c r="H603" s="19">
        <v>6500</v>
      </c>
      <c r="I603" s="45">
        <f t="shared" si="54"/>
        <v>268.04123711340208</v>
      </c>
      <c r="J603" s="21">
        <f t="shared" si="55"/>
        <v>3835</v>
      </c>
      <c r="K603" s="47">
        <f t="shared" si="56"/>
        <v>158.14432989690721</v>
      </c>
      <c r="L603" s="73">
        <v>2</v>
      </c>
      <c r="M603" s="76">
        <v>7493.25</v>
      </c>
      <c r="N603" s="67">
        <v>309</v>
      </c>
      <c r="O603" s="69">
        <f t="shared" si="57"/>
        <v>0.59</v>
      </c>
      <c r="P603" s="64">
        <f t="shared" si="58"/>
        <v>4421.0174999999999</v>
      </c>
      <c r="Q603" s="62">
        <f t="shared" si="59"/>
        <v>182.31</v>
      </c>
    </row>
    <row r="604" spans="2:17" x14ac:dyDescent="0.3">
      <c r="B604" s="10">
        <v>5593</v>
      </c>
      <c r="C604" s="6" t="s">
        <v>65</v>
      </c>
      <c r="D604" s="6">
        <v>513</v>
      </c>
      <c r="E604" s="6">
        <v>34</v>
      </c>
      <c r="F604" s="7">
        <v>5</v>
      </c>
      <c r="G604" s="16">
        <v>0.52</v>
      </c>
      <c r="H604" s="19">
        <v>6500</v>
      </c>
      <c r="I604" s="45">
        <f t="shared" si="54"/>
        <v>268.04123711340208</v>
      </c>
      <c r="J604" s="21">
        <f t="shared" si="55"/>
        <v>3380</v>
      </c>
      <c r="K604" s="47">
        <f t="shared" si="56"/>
        <v>139.38144329896909</v>
      </c>
      <c r="L604" s="73">
        <v>2</v>
      </c>
      <c r="M604" s="76">
        <v>7493.25</v>
      </c>
      <c r="N604" s="67">
        <v>309</v>
      </c>
      <c r="O604" s="69">
        <f t="shared" si="57"/>
        <v>0.52</v>
      </c>
      <c r="P604" s="64">
        <f t="shared" si="58"/>
        <v>3896.4900000000002</v>
      </c>
      <c r="Q604" s="62">
        <f t="shared" si="59"/>
        <v>160.68</v>
      </c>
    </row>
    <row r="605" spans="2:17" x14ac:dyDescent="0.3">
      <c r="B605" s="10">
        <v>5594</v>
      </c>
      <c r="C605" s="6" t="s">
        <v>65</v>
      </c>
      <c r="D605" s="6">
        <v>517</v>
      </c>
      <c r="E605" s="6">
        <v>35</v>
      </c>
      <c r="F605" s="7">
        <v>5</v>
      </c>
      <c r="G605" s="16">
        <v>0.55000000000000004</v>
      </c>
      <c r="H605" s="19">
        <v>6000</v>
      </c>
      <c r="I605" s="45">
        <f t="shared" si="54"/>
        <v>247.42268041237114</v>
      </c>
      <c r="J605" s="21">
        <f t="shared" si="55"/>
        <v>3300.0000000000005</v>
      </c>
      <c r="K605" s="47">
        <f t="shared" si="56"/>
        <v>136.08247422680412</v>
      </c>
      <c r="L605" s="73">
        <v>2</v>
      </c>
      <c r="M605" s="76">
        <v>7008.25</v>
      </c>
      <c r="N605" s="67">
        <v>289</v>
      </c>
      <c r="O605" s="69">
        <f t="shared" si="57"/>
        <v>0.55000000000000004</v>
      </c>
      <c r="P605" s="64">
        <f t="shared" si="58"/>
        <v>3854.5375000000004</v>
      </c>
      <c r="Q605" s="62">
        <f t="shared" si="59"/>
        <v>158.95000000000002</v>
      </c>
    </row>
    <row r="606" spans="2:17" x14ac:dyDescent="0.3">
      <c r="B606" s="10">
        <v>5595</v>
      </c>
      <c r="C606" s="6" t="s">
        <v>65</v>
      </c>
      <c r="D606" s="6">
        <v>516</v>
      </c>
      <c r="E606" s="6">
        <v>37</v>
      </c>
      <c r="F606" s="7">
        <v>5</v>
      </c>
      <c r="G606" s="16">
        <v>0.62</v>
      </c>
      <c r="H606" s="19">
        <v>6500</v>
      </c>
      <c r="I606" s="45">
        <f t="shared" si="54"/>
        <v>268.04123711340208</v>
      </c>
      <c r="J606" s="21">
        <f t="shared" si="55"/>
        <v>4030</v>
      </c>
      <c r="K606" s="47">
        <f t="shared" si="56"/>
        <v>166.18556701030928</v>
      </c>
      <c r="L606" s="73">
        <v>2</v>
      </c>
      <c r="M606" s="76">
        <v>7978.25</v>
      </c>
      <c r="N606" s="67">
        <v>329</v>
      </c>
      <c r="O606" s="69">
        <f t="shared" si="57"/>
        <v>0.62</v>
      </c>
      <c r="P606" s="64">
        <f t="shared" si="58"/>
        <v>4946.5150000000003</v>
      </c>
      <c r="Q606" s="62">
        <f t="shared" si="59"/>
        <v>203.98</v>
      </c>
    </row>
    <row r="607" spans="2:17" x14ac:dyDescent="0.3">
      <c r="B607" s="10">
        <v>5596</v>
      </c>
      <c r="C607" s="6" t="s">
        <v>65</v>
      </c>
      <c r="D607" s="6">
        <v>522</v>
      </c>
      <c r="E607" s="6">
        <v>35</v>
      </c>
      <c r="F607" s="7">
        <v>5</v>
      </c>
      <c r="G607" s="16">
        <v>0.55000000000000004</v>
      </c>
      <c r="H607" s="19">
        <v>6000</v>
      </c>
      <c r="I607" s="45">
        <f t="shared" si="54"/>
        <v>247.42268041237114</v>
      </c>
      <c r="J607" s="21">
        <f t="shared" si="55"/>
        <v>3300.0000000000005</v>
      </c>
      <c r="K607" s="47">
        <f t="shared" si="56"/>
        <v>136.08247422680412</v>
      </c>
      <c r="L607" s="73">
        <v>2</v>
      </c>
      <c r="M607" s="76">
        <v>7493.25</v>
      </c>
      <c r="N607" s="67">
        <v>309</v>
      </c>
      <c r="O607" s="69">
        <f t="shared" si="57"/>
        <v>0.55000000000000004</v>
      </c>
      <c r="P607" s="64">
        <f t="shared" si="58"/>
        <v>4121.2875000000004</v>
      </c>
      <c r="Q607" s="62">
        <f t="shared" si="59"/>
        <v>169.95000000000002</v>
      </c>
    </row>
    <row r="608" spans="2:17" x14ac:dyDescent="0.3">
      <c r="B608" s="10">
        <v>5597</v>
      </c>
      <c r="C608" s="6" t="s">
        <v>65</v>
      </c>
      <c r="D608" s="6">
        <v>526</v>
      </c>
      <c r="E608" s="6">
        <v>33</v>
      </c>
      <c r="F608" s="7">
        <v>5</v>
      </c>
      <c r="G608" s="16">
        <v>0.49</v>
      </c>
      <c r="H608" s="19">
        <v>3500</v>
      </c>
      <c r="I608" s="45">
        <f t="shared" si="54"/>
        <v>144.32989690721649</v>
      </c>
      <c r="J608" s="21">
        <f t="shared" si="55"/>
        <v>1715</v>
      </c>
      <c r="K608" s="47">
        <f t="shared" si="56"/>
        <v>70.721649484536087</v>
      </c>
      <c r="L608" s="73">
        <v>1</v>
      </c>
      <c r="M608" s="76">
        <v>4504</v>
      </c>
      <c r="N608" s="67">
        <v>185.73195876288659</v>
      </c>
      <c r="O608" s="69">
        <f t="shared" si="57"/>
        <v>0.49</v>
      </c>
      <c r="P608" s="64">
        <f t="shared" si="58"/>
        <v>2206.96</v>
      </c>
      <c r="Q608" s="62">
        <f t="shared" si="59"/>
        <v>91.008659793814431</v>
      </c>
    </row>
    <row r="609" spans="2:17" x14ac:dyDescent="0.3">
      <c r="B609" s="10">
        <v>5598</v>
      </c>
      <c r="C609" s="6" t="s">
        <v>65</v>
      </c>
      <c r="D609" s="6">
        <v>522</v>
      </c>
      <c r="E609" s="6">
        <v>34</v>
      </c>
      <c r="F609" s="7">
        <v>5</v>
      </c>
      <c r="G609" s="16">
        <v>0.52</v>
      </c>
      <c r="H609" s="19">
        <v>5000</v>
      </c>
      <c r="I609" s="45">
        <f t="shared" si="54"/>
        <v>206.18556701030928</v>
      </c>
      <c r="J609" s="21">
        <f t="shared" si="55"/>
        <v>2600</v>
      </c>
      <c r="K609" s="47">
        <f t="shared" si="56"/>
        <v>107.21649484536083</v>
      </c>
      <c r="L609" s="73">
        <v>1</v>
      </c>
      <c r="M609" s="76">
        <v>5502</v>
      </c>
      <c r="N609" s="67">
        <v>226.88659793814432</v>
      </c>
      <c r="O609" s="69">
        <f t="shared" si="57"/>
        <v>0.52</v>
      </c>
      <c r="P609" s="64">
        <f t="shared" si="58"/>
        <v>2861.04</v>
      </c>
      <c r="Q609" s="62">
        <f t="shared" si="59"/>
        <v>117.98103092783505</v>
      </c>
    </row>
    <row r="610" spans="2:17" x14ac:dyDescent="0.3">
      <c r="B610" s="10">
        <v>5599</v>
      </c>
      <c r="C610" s="6" t="s">
        <v>65</v>
      </c>
      <c r="D610" s="6">
        <v>427</v>
      </c>
      <c r="E610" s="6">
        <v>34</v>
      </c>
      <c r="F610" s="7">
        <v>4</v>
      </c>
      <c r="G610" s="16">
        <v>0.41</v>
      </c>
      <c r="H610" s="19">
        <v>4500</v>
      </c>
      <c r="I610" s="45">
        <f t="shared" si="54"/>
        <v>185.56701030927834</v>
      </c>
      <c r="J610" s="21">
        <f t="shared" si="55"/>
        <v>1845</v>
      </c>
      <c r="K610" s="47">
        <f t="shared" si="56"/>
        <v>76.082474226804123</v>
      </c>
      <c r="L610" s="73">
        <v>1</v>
      </c>
      <c r="M610" s="76">
        <v>5501</v>
      </c>
      <c r="N610" s="67">
        <v>226.84536082474227</v>
      </c>
      <c r="O610" s="69">
        <f t="shared" si="57"/>
        <v>0.41</v>
      </c>
      <c r="P610" s="64">
        <f t="shared" si="58"/>
        <v>2255.41</v>
      </c>
      <c r="Q610" s="62">
        <f t="shared" si="59"/>
        <v>93.006597938144324</v>
      </c>
    </row>
    <row r="611" spans="2:17" x14ac:dyDescent="0.3">
      <c r="B611" s="10">
        <v>5600</v>
      </c>
      <c r="C611" s="6" t="s">
        <v>65</v>
      </c>
      <c r="D611" s="6">
        <v>526</v>
      </c>
      <c r="E611" s="6">
        <v>38</v>
      </c>
      <c r="F611" s="7">
        <v>5</v>
      </c>
      <c r="G611" s="16">
        <v>0.65</v>
      </c>
      <c r="H611" s="19">
        <v>6500</v>
      </c>
      <c r="I611" s="45">
        <f t="shared" si="54"/>
        <v>268.04123711340208</v>
      </c>
      <c r="J611" s="21">
        <f t="shared" si="55"/>
        <v>4225</v>
      </c>
      <c r="K611" s="47">
        <f t="shared" si="56"/>
        <v>174.22680412371136</v>
      </c>
      <c r="L611" s="73">
        <v>4</v>
      </c>
      <c r="M611" s="76">
        <v>7978.25</v>
      </c>
      <c r="N611" s="67">
        <v>329</v>
      </c>
      <c r="O611" s="69">
        <f t="shared" si="57"/>
        <v>0.65</v>
      </c>
      <c r="P611" s="64">
        <f t="shared" si="58"/>
        <v>5185.8625000000002</v>
      </c>
      <c r="Q611" s="62">
        <f t="shared" si="59"/>
        <v>213.85</v>
      </c>
    </row>
    <row r="612" spans="2:17" x14ac:dyDescent="0.3">
      <c r="B612" s="10">
        <v>5601</v>
      </c>
      <c r="C612" s="6" t="s">
        <v>65</v>
      </c>
      <c r="D612" s="6">
        <v>521</v>
      </c>
      <c r="E612" s="6">
        <v>34</v>
      </c>
      <c r="F612" s="7">
        <v>5</v>
      </c>
      <c r="G612" s="16">
        <v>0.52</v>
      </c>
      <c r="H612" s="19">
        <v>6000</v>
      </c>
      <c r="I612" s="45">
        <f t="shared" si="54"/>
        <v>247.42268041237114</v>
      </c>
      <c r="J612" s="21">
        <f t="shared" si="55"/>
        <v>3120</v>
      </c>
      <c r="K612" s="47">
        <f t="shared" si="56"/>
        <v>128.65979381443299</v>
      </c>
      <c r="L612" s="73">
        <v>2</v>
      </c>
      <c r="M612" s="76">
        <v>7008.25</v>
      </c>
      <c r="N612" s="67">
        <v>289</v>
      </c>
      <c r="O612" s="69">
        <f t="shared" si="57"/>
        <v>0.52</v>
      </c>
      <c r="P612" s="64">
        <f t="shared" si="58"/>
        <v>3644.29</v>
      </c>
      <c r="Q612" s="62">
        <f t="shared" si="59"/>
        <v>150.28</v>
      </c>
    </row>
    <row r="613" spans="2:17" x14ac:dyDescent="0.3">
      <c r="B613" s="10">
        <v>5602</v>
      </c>
      <c r="C613" s="6" t="s">
        <v>65</v>
      </c>
      <c r="D613" s="6">
        <v>526</v>
      </c>
      <c r="E613" s="6">
        <v>38</v>
      </c>
      <c r="F613" s="7">
        <v>5</v>
      </c>
      <c r="G613" s="16">
        <v>0.65</v>
      </c>
      <c r="H613" s="19">
        <v>6500</v>
      </c>
      <c r="I613" s="45">
        <f t="shared" si="54"/>
        <v>268.04123711340208</v>
      </c>
      <c r="J613" s="21">
        <f t="shared" si="55"/>
        <v>4225</v>
      </c>
      <c r="K613" s="47">
        <f t="shared" si="56"/>
        <v>174.22680412371136</v>
      </c>
      <c r="L613" s="73">
        <v>4</v>
      </c>
      <c r="M613" s="76">
        <v>7493.25</v>
      </c>
      <c r="N613" s="67">
        <v>309</v>
      </c>
      <c r="O613" s="69">
        <f t="shared" si="57"/>
        <v>0.65</v>
      </c>
      <c r="P613" s="64">
        <f t="shared" si="58"/>
        <v>4870.6125000000002</v>
      </c>
      <c r="Q613" s="62">
        <f t="shared" si="59"/>
        <v>200.85</v>
      </c>
    </row>
    <row r="614" spans="2:17" x14ac:dyDescent="0.3">
      <c r="B614" s="10">
        <v>5603</v>
      </c>
      <c r="C614" s="6" t="s">
        <v>65</v>
      </c>
      <c r="D614" s="6">
        <v>527</v>
      </c>
      <c r="E614" s="6">
        <v>35</v>
      </c>
      <c r="F614" s="7">
        <v>5</v>
      </c>
      <c r="G614" s="16">
        <v>0.55000000000000004</v>
      </c>
      <c r="H614" s="19">
        <v>6000</v>
      </c>
      <c r="I614" s="45">
        <f t="shared" si="54"/>
        <v>247.42268041237114</v>
      </c>
      <c r="J614" s="21">
        <f t="shared" si="55"/>
        <v>3300.0000000000005</v>
      </c>
      <c r="K614" s="47">
        <f t="shared" si="56"/>
        <v>136.08247422680412</v>
      </c>
      <c r="L614" s="73">
        <v>1</v>
      </c>
      <c r="M614" s="76">
        <v>5008</v>
      </c>
      <c r="N614" s="67">
        <v>206.51546391752578</v>
      </c>
      <c r="O614" s="69">
        <f t="shared" si="57"/>
        <v>0.55000000000000004</v>
      </c>
      <c r="P614" s="64">
        <f t="shared" si="58"/>
        <v>2754.4</v>
      </c>
      <c r="Q614" s="62">
        <f t="shared" si="59"/>
        <v>113.58350515463918</v>
      </c>
    </row>
    <row r="615" spans="2:17" x14ac:dyDescent="0.3">
      <c r="B615" s="10">
        <v>5604</v>
      </c>
      <c r="C615" s="6" t="s">
        <v>65</v>
      </c>
      <c r="D615" s="6">
        <v>509</v>
      </c>
      <c r="E615" s="6">
        <v>32</v>
      </c>
      <c r="F615" s="7">
        <v>4.5</v>
      </c>
      <c r="G615" s="16">
        <v>0.42</v>
      </c>
      <c r="H615" s="19">
        <v>6000</v>
      </c>
      <c r="I615" s="45">
        <f t="shared" si="54"/>
        <v>247.42268041237114</v>
      </c>
      <c r="J615" s="21">
        <f t="shared" si="55"/>
        <v>2520</v>
      </c>
      <c r="K615" s="47">
        <f t="shared" si="56"/>
        <v>103.91752577319588</v>
      </c>
      <c r="L615" s="73">
        <v>1</v>
      </c>
      <c r="M615" s="76">
        <v>4505</v>
      </c>
      <c r="N615" s="67">
        <v>185.77319587628867</v>
      </c>
      <c r="O615" s="69">
        <f t="shared" si="57"/>
        <v>0.42</v>
      </c>
      <c r="P615" s="64">
        <f t="shared" si="58"/>
        <v>1892.1</v>
      </c>
      <c r="Q615" s="62">
        <f t="shared" si="59"/>
        <v>78.024742268041237</v>
      </c>
    </row>
    <row r="616" spans="2:17" x14ac:dyDescent="0.3">
      <c r="B616" s="10">
        <v>5605</v>
      </c>
      <c r="C616" s="6" t="s">
        <v>65</v>
      </c>
      <c r="D616" s="6">
        <v>420</v>
      </c>
      <c r="E616" s="6">
        <v>32</v>
      </c>
      <c r="F616" s="7">
        <v>4</v>
      </c>
      <c r="G616" s="16">
        <v>0.37</v>
      </c>
      <c r="H616" s="19">
        <v>3500</v>
      </c>
      <c r="I616" s="45">
        <f t="shared" si="54"/>
        <v>144.32989690721649</v>
      </c>
      <c r="J616" s="21">
        <f t="shared" si="55"/>
        <v>1295</v>
      </c>
      <c r="K616" s="47">
        <f t="shared" si="56"/>
        <v>53.402061855670105</v>
      </c>
      <c r="L616" s="73">
        <v>2</v>
      </c>
      <c r="M616" s="76">
        <v>3909</v>
      </c>
      <c r="N616" s="67">
        <v>161.1958762886598</v>
      </c>
      <c r="O616" s="69">
        <f t="shared" si="57"/>
        <v>0.37</v>
      </c>
      <c r="P616" s="64">
        <f t="shared" si="58"/>
        <v>1446.33</v>
      </c>
      <c r="Q616" s="62">
        <f t="shared" si="59"/>
        <v>59.642474226804126</v>
      </c>
    </row>
    <row r="617" spans="2:17" x14ac:dyDescent="0.3">
      <c r="B617" s="10">
        <v>5606</v>
      </c>
      <c r="C617" s="6" t="s">
        <v>65</v>
      </c>
      <c r="D617" s="6">
        <v>421</v>
      </c>
      <c r="E617" s="6">
        <v>34</v>
      </c>
      <c r="F617" s="7">
        <v>4</v>
      </c>
      <c r="G617" s="16">
        <v>0.41</v>
      </c>
      <c r="H617" s="19">
        <v>3600</v>
      </c>
      <c r="I617" s="45">
        <f t="shared" si="54"/>
        <v>148.45360824742269</v>
      </c>
      <c r="J617" s="21">
        <f t="shared" si="55"/>
        <v>1476</v>
      </c>
      <c r="K617" s="47">
        <f t="shared" si="56"/>
        <v>60.865979381443303</v>
      </c>
      <c r="L617" s="73">
        <v>1</v>
      </c>
      <c r="M617" s="76">
        <v>4001</v>
      </c>
      <c r="N617" s="67">
        <v>164.98969072164948</v>
      </c>
      <c r="O617" s="69">
        <f t="shared" si="57"/>
        <v>0.41</v>
      </c>
      <c r="P617" s="64">
        <f t="shared" si="58"/>
        <v>1640.4099999999999</v>
      </c>
      <c r="Q617" s="62">
        <f t="shared" si="59"/>
        <v>67.645773195876288</v>
      </c>
    </row>
    <row r="618" spans="2:17" x14ac:dyDescent="0.3">
      <c r="B618" s="10">
        <v>5607</v>
      </c>
      <c r="C618" s="6" t="s">
        <v>65</v>
      </c>
      <c r="D618" s="6">
        <v>414</v>
      </c>
      <c r="E618" s="6">
        <v>34</v>
      </c>
      <c r="F618" s="7">
        <v>4</v>
      </c>
      <c r="G618" s="16">
        <v>0.41</v>
      </c>
      <c r="H618" s="19">
        <v>3600</v>
      </c>
      <c r="I618" s="45">
        <f t="shared" si="54"/>
        <v>148.45360824742269</v>
      </c>
      <c r="J618" s="21">
        <f t="shared" si="55"/>
        <v>1476</v>
      </c>
      <c r="K618" s="47">
        <f t="shared" si="56"/>
        <v>60.865979381443303</v>
      </c>
      <c r="L618" s="73">
        <v>2</v>
      </c>
      <c r="M618" s="76">
        <v>4002</v>
      </c>
      <c r="N618" s="67">
        <v>165.03092783505156</v>
      </c>
      <c r="O618" s="69">
        <f t="shared" si="57"/>
        <v>0.41</v>
      </c>
      <c r="P618" s="64">
        <f t="shared" si="58"/>
        <v>1640.82</v>
      </c>
      <c r="Q618" s="62">
        <f t="shared" si="59"/>
        <v>67.662680412371131</v>
      </c>
    </row>
    <row r="619" spans="2:17" x14ac:dyDescent="0.3">
      <c r="B619" s="10">
        <v>5608</v>
      </c>
      <c r="C619" s="6" t="s">
        <v>65</v>
      </c>
      <c r="D619" s="6">
        <v>421</v>
      </c>
      <c r="E619" s="6">
        <v>36</v>
      </c>
      <c r="F619" s="7">
        <v>4</v>
      </c>
      <c r="G619" s="16">
        <v>0.46</v>
      </c>
      <c r="H619" s="19">
        <v>3600</v>
      </c>
      <c r="I619" s="45">
        <f t="shared" si="54"/>
        <v>148.45360824742269</v>
      </c>
      <c r="J619" s="21">
        <f t="shared" si="55"/>
        <v>1656</v>
      </c>
      <c r="K619" s="47">
        <f t="shared" si="56"/>
        <v>68.288659793814446</v>
      </c>
      <c r="L619" s="73">
        <v>1</v>
      </c>
      <c r="M619" s="76">
        <v>4003</v>
      </c>
      <c r="N619" s="67">
        <v>165.0721649484536</v>
      </c>
      <c r="O619" s="69">
        <f t="shared" si="57"/>
        <v>0.46</v>
      </c>
      <c r="P619" s="64">
        <f t="shared" si="58"/>
        <v>1841.38</v>
      </c>
      <c r="Q619" s="62">
        <f t="shared" si="59"/>
        <v>75.933195876288664</v>
      </c>
    </row>
    <row r="620" spans="2:17" x14ac:dyDescent="0.3">
      <c r="B620" s="10">
        <v>5609</v>
      </c>
      <c r="C620" s="6" t="s">
        <v>65</v>
      </c>
      <c r="D620" s="6">
        <v>421</v>
      </c>
      <c r="E620" s="6">
        <v>34</v>
      </c>
      <c r="F620" s="7">
        <v>4</v>
      </c>
      <c r="G620" s="16">
        <v>0.41</v>
      </c>
      <c r="H620" s="19">
        <v>3500</v>
      </c>
      <c r="I620" s="45">
        <f t="shared" si="54"/>
        <v>144.32989690721649</v>
      </c>
      <c r="J620" s="21">
        <f t="shared" si="55"/>
        <v>1435</v>
      </c>
      <c r="K620" s="47">
        <f t="shared" si="56"/>
        <v>59.175257731958759</v>
      </c>
      <c r="L620" s="73">
        <v>1</v>
      </c>
      <c r="M620" s="76">
        <v>3808</v>
      </c>
      <c r="N620" s="67">
        <v>157.03092783505156</v>
      </c>
      <c r="O620" s="69">
        <f t="shared" si="57"/>
        <v>0.41</v>
      </c>
      <c r="P620" s="64">
        <f t="shared" si="58"/>
        <v>1561.28</v>
      </c>
      <c r="Q620" s="62">
        <f t="shared" si="59"/>
        <v>64.38268041237113</v>
      </c>
    </row>
    <row r="621" spans="2:17" x14ac:dyDescent="0.3">
      <c r="B621" s="10">
        <v>5610</v>
      </c>
      <c r="C621" s="6" t="s">
        <v>65</v>
      </c>
      <c r="D621" s="6">
        <v>421</v>
      </c>
      <c r="E621" s="6">
        <v>32</v>
      </c>
      <c r="F621" s="7">
        <v>4</v>
      </c>
      <c r="G621" s="16">
        <v>0.37</v>
      </c>
      <c r="H621" s="19">
        <v>3700</v>
      </c>
      <c r="I621" s="45">
        <f t="shared" si="54"/>
        <v>152.57731958762886</v>
      </c>
      <c r="J621" s="21">
        <f t="shared" si="55"/>
        <v>1369</v>
      </c>
      <c r="K621" s="47">
        <f t="shared" si="56"/>
        <v>56.453608247422679</v>
      </c>
      <c r="L621" s="73">
        <v>1</v>
      </c>
      <c r="M621" s="76">
        <v>4001</v>
      </c>
      <c r="N621" s="67">
        <v>164.98969072164948</v>
      </c>
      <c r="O621" s="69">
        <f t="shared" si="57"/>
        <v>0.37</v>
      </c>
      <c r="P621" s="64">
        <f t="shared" si="58"/>
        <v>1480.37</v>
      </c>
      <c r="Q621" s="62">
        <f t="shared" si="59"/>
        <v>61.046185567010305</v>
      </c>
    </row>
    <row r="622" spans="2:17" x14ac:dyDescent="0.3">
      <c r="B622" s="10">
        <v>5611</v>
      </c>
      <c r="C622" s="6" t="s">
        <v>65</v>
      </c>
      <c r="D622" s="6">
        <v>420</v>
      </c>
      <c r="E622" s="6">
        <v>30</v>
      </c>
      <c r="F622" s="7">
        <v>4</v>
      </c>
      <c r="G622" s="16">
        <v>0.32</v>
      </c>
      <c r="H622" s="19">
        <v>3600</v>
      </c>
      <c r="I622" s="45">
        <f t="shared" si="54"/>
        <v>148.45360824742269</v>
      </c>
      <c r="J622" s="21">
        <f t="shared" si="55"/>
        <v>1152</v>
      </c>
      <c r="K622" s="47">
        <f t="shared" si="56"/>
        <v>47.505154639175259</v>
      </c>
      <c r="L622" s="73">
        <v>2</v>
      </c>
      <c r="M622" s="76">
        <v>4002</v>
      </c>
      <c r="N622" s="67">
        <v>165.03092783505156</v>
      </c>
      <c r="O622" s="69">
        <f t="shared" si="57"/>
        <v>0.32</v>
      </c>
      <c r="P622" s="64">
        <f t="shared" si="58"/>
        <v>1280.6400000000001</v>
      </c>
      <c r="Q622" s="62">
        <f t="shared" si="59"/>
        <v>52.809896907216498</v>
      </c>
    </row>
    <row r="623" spans="2:17" x14ac:dyDescent="0.3">
      <c r="B623" s="10">
        <v>5612</v>
      </c>
      <c r="C623" s="39" t="s">
        <v>65</v>
      </c>
      <c r="D623" s="6">
        <v>422</v>
      </c>
      <c r="E623" s="6">
        <v>33</v>
      </c>
      <c r="F623" s="7">
        <v>4</v>
      </c>
      <c r="G623" s="16">
        <v>0.39</v>
      </c>
      <c r="H623" s="19">
        <v>4000</v>
      </c>
      <c r="I623" s="45">
        <f t="shared" si="54"/>
        <v>164.94845360824743</v>
      </c>
      <c r="J623" s="21">
        <f t="shared" si="55"/>
        <v>1560</v>
      </c>
      <c r="K623" s="47">
        <f t="shared" si="56"/>
        <v>64.329896907216508</v>
      </c>
      <c r="L623" s="73">
        <v>1</v>
      </c>
      <c r="M623" s="76">
        <v>4003</v>
      </c>
      <c r="N623" s="67">
        <v>165.0721649484536</v>
      </c>
      <c r="O623" s="69">
        <f t="shared" si="57"/>
        <v>0.39</v>
      </c>
      <c r="P623" s="64">
        <f t="shared" si="58"/>
        <v>1561.17</v>
      </c>
      <c r="Q623" s="62">
        <f t="shared" si="59"/>
        <v>64.378144329896912</v>
      </c>
    </row>
    <row r="624" spans="2:17" x14ac:dyDescent="0.3">
      <c r="B624" s="10">
        <v>5614</v>
      </c>
      <c r="C624" s="6" t="s">
        <v>65</v>
      </c>
      <c r="D624" s="6">
        <v>422</v>
      </c>
      <c r="E624" s="6">
        <v>35</v>
      </c>
      <c r="F624" s="7">
        <v>4</v>
      </c>
      <c r="G624" s="16">
        <v>0.44</v>
      </c>
      <c r="H624" s="19">
        <v>4000</v>
      </c>
      <c r="I624" s="45">
        <f t="shared" si="54"/>
        <v>164.94845360824743</v>
      </c>
      <c r="J624" s="21">
        <f t="shared" si="55"/>
        <v>1760</v>
      </c>
      <c r="K624" s="47">
        <f t="shared" si="56"/>
        <v>72.577319587628878</v>
      </c>
      <c r="L624" s="73">
        <v>1</v>
      </c>
      <c r="M624" s="76">
        <v>4401</v>
      </c>
      <c r="N624" s="67">
        <v>181.48453608247422</v>
      </c>
      <c r="O624" s="69">
        <f t="shared" si="57"/>
        <v>0.44</v>
      </c>
      <c r="P624" s="64">
        <f t="shared" si="58"/>
        <v>1936.44</v>
      </c>
      <c r="Q624" s="62">
        <f t="shared" si="59"/>
        <v>79.853195876288652</v>
      </c>
    </row>
    <row r="625" spans="2:17" x14ac:dyDescent="0.3">
      <c r="B625" s="10">
        <v>5615</v>
      </c>
      <c r="C625" s="6" t="s">
        <v>65</v>
      </c>
      <c r="D625" s="6">
        <v>420</v>
      </c>
      <c r="E625" s="6">
        <v>33</v>
      </c>
      <c r="F625" s="7">
        <v>4</v>
      </c>
      <c r="G625" s="16">
        <v>0.39</v>
      </c>
      <c r="H625" s="19">
        <v>4000</v>
      </c>
      <c r="I625" s="45">
        <f t="shared" si="54"/>
        <v>164.94845360824743</v>
      </c>
      <c r="J625" s="21">
        <f t="shared" si="55"/>
        <v>1560</v>
      </c>
      <c r="K625" s="47">
        <f t="shared" si="56"/>
        <v>64.329896907216508</v>
      </c>
      <c r="L625" s="73">
        <v>1</v>
      </c>
      <c r="M625" s="76">
        <v>4402</v>
      </c>
      <c r="N625" s="67">
        <v>181.5257731958763</v>
      </c>
      <c r="O625" s="69">
        <f t="shared" si="57"/>
        <v>0.39</v>
      </c>
      <c r="P625" s="64">
        <f t="shared" si="58"/>
        <v>1716.78</v>
      </c>
      <c r="Q625" s="62">
        <f t="shared" si="59"/>
        <v>70.795051546391761</v>
      </c>
    </row>
    <row r="626" spans="2:17" x14ac:dyDescent="0.3">
      <c r="B626" s="10">
        <v>5616</v>
      </c>
      <c r="C626" s="6" t="s">
        <v>65</v>
      </c>
      <c r="D626" s="6">
        <v>423</v>
      </c>
      <c r="E626" s="6">
        <v>33</v>
      </c>
      <c r="F626" s="7">
        <v>4</v>
      </c>
      <c r="G626" s="16">
        <v>0.39</v>
      </c>
      <c r="H626" s="19">
        <v>4000</v>
      </c>
      <c r="I626" s="45">
        <f t="shared" si="54"/>
        <v>164.94845360824743</v>
      </c>
      <c r="J626" s="21">
        <f t="shared" si="55"/>
        <v>1560</v>
      </c>
      <c r="K626" s="47">
        <f t="shared" si="56"/>
        <v>64.329896907216508</v>
      </c>
      <c r="L626" s="73">
        <v>1</v>
      </c>
      <c r="M626" s="76">
        <v>4403</v>
      </c>
      <c r="N626" s="67">
        <v>181.56701030927834</v>
      </c>
      <c r="O626" s="69">
        <f t="shared" si="57"/>
        <v>0.39</v>
      </c>
      <c r="P626" s="64">
        <f t="shared" si="58"/>
        <v>1717.17</v>
      </c>
      <c r="Q626" s="62">
        <f t="shared" si="59"/>
        <v>70.811134020618553</v>
      </c>
    </row>
    <row r="627" spans="2:17" x14ac:dyDescent="0.3">
      <c r="B627" s="10">
        <v>5617</v>
      </c>
      <c r="C627" s="6" t="s">
        <v>65</v>
      </c>
      <c r="D627" s="6">
        <v>423</v>
      </c>
      <c r="E627" s="6">
        <v>35</v>
      </c>
      <c r="F627" s="7">
        <v>4</v>
      </c>
      <c r="G627" s="16">
        <v>0.44</v>
      </c>
      <c r="H627" s="19">
        <v>4000</v>
      </c>
      <c r="I627" s="45">
        <f t="shared" si="54"/>
        <v>164.94845360824743</v>
      </c>
      <c r="J627" s="21">
        <f t="shared" si="55"/>
        <v>1760</v>
      </c>
      <c r="K627" s="47">
        <f t="shared" si="56"/>
        <v>72.577319587628878</v>
      </c>
      <c r="L627" s="73">
        <v>1</v>
      </c>
      <c r="M627" s="76">
        <v>4404</v>
      </c>
      <c r="N627" s="67">
        <v>181.60824742268042</v>
      </c>
      <c r="O627" s="69">
        <f t="shared" si="57"/>
        <v>0.44</v>
      </c>
      <c r="P627" s="64">
        <f t="shared" si="58"/>
        <v>1937.76</v>
      </c>
      <c r="Q627" s="62">
        <f t="shared" si="59"/>
        <v>79.90762886597939</v>
      </c>
    </row>
    <row r="628" spans="2:17" x14ac:dyDescent="0.3">
      <c r="B628" s="10">
        <v>5618</v>
      </c>
      <c r="C628" s="6" t="s">
        <v>65</v>
      </c>
      <c r="D628" s="6">
        <v>415</v>
      </c>
      <c r="E628" s="6">
        <v>42</v>
      </c>
      <c r="F628" s="7">
        <v>4</v>
      </c>
      <c r="G628" s="16">
        <v>0.62</v>
      </c>
      <c r="H628" s="19">
        <v>6500</v>
      </c>
      <c r="I628" s="45">
        <f t="shared" si="54"/>
        <v>268.04123711340208</v>
      </c>
      <c r="J628" s="21">
        <f t="shared" si="55"/>
        <v>4030</v>
      </c>
      <c r="K628" s="47">
        <f t="shared" si="56"/>
        <v>166.18556701030928</v>
      </c>
      <c r="L628" s="73">
        <v>3</v>
      </c>
      <c r="M628" s="76">
        <v>7735.75</v>
      </c>
      <c r="N628" s="67">
        <v>319</v>
      </c>
      <c r="O628" s="69">
        <f t="shared" si="57"/>
        <v>0.62</v>
      </c>
      <c r="P628" s="64">
        <f t="shared" si="58"/>
        <v>4796.165</v>
      </c>
      <c r="Q628" s="62">
        <f t="shared" si="59"/>
        <v>197.78</v>
      </c>
    </row>
    <row r="629" spans="2:17" x14ac:dyDescent="0.3">
      <c r="B629" s="10">
        <v>5619</v>
      </c>
      <c r="C629" s="6" t="s">
        <v>65</v>
      </c>
      <c r="D629" s="6">
        <v>417</v>
      </c>
      <c r="E629" s="6">
        <v>34</v>
      </c>
      <c r="F629" s="7">
        <v>4</v>
      </c>
      <c r="G629" s="16">
        <v>0.41</v>
      </c>
      <c r="H629" s="19">
        <v>5000</v>
      </c>
      <c r="I629" s="45">
        <f t="shared" si="54"/>
        <v>206.18556701030928</v>
      </c>
      <c r="J629" s="21">
        <f t="shared" si="55"/>
        <v>2050</v>
      </c>
      <c r="K629" s="47">
        <f t="shared" si="56"/>
        <v>84.536082474226802</v>
      </c>
      <c r="L629" s="73">
        <v>1</v>
      </c>
      <c r="M629" s="76">
        <v>4444</v>
      </c>
      <c r="N629" s="67">
        <v>183.25773195876289</v>
      </c>
      <c r="O629" s="69">
        <f t="shared" si="57"/>
        <v>0.41</v>
      </c>
      <c r="P629" s="64">
        <f t="shared" si="58"/>
        <v>1822.04</v>
      </c>
      <c r="Q629" s="62">
        <f t="shared" si="59"/>
        <v>75.135670103092778</v>
      </c>
    </row>
    <row r="630" spans="2:17" x14ac:dyDescent="0.3">
      <c r="B630" s="10">
        <v>5620</v>
      </c>
      <c r="C630" s="6" t="s">
        <v>65</v>
      </c>
      <c r="D630" s="6">
        <v>422</v>
      </c>
      <c r="E630" s="6">
        <v>37</v>
      </c>
      <c r="F630" s="7">
        <v>4</v>
      </c>
      <c r="G630" s="16">
        <v>0.48</v>
      </c>
      <c r="H630" s="19">
        <v>4000</v>
      </c>
      <c r="I630" s="45">
        <f t="shared" si="54"/>
        <v>164.94845360824743</v>
      </c>
      <c r="J630" s="21">
        <f t="shared" si="55"/>
        <v>1920</v>
      </c>
      <c r="K630" s="47">
        <f t="shared" si="56"/>
        <v>79.175257731958766</v>
      </c>
      <c r="L630" s="73">
        <v>1</v>
      </c>
      <c r="M630" s="76">
        <v>4444</v>
      </c>
      <c r="N630" s="67">
        <v>183.25773195876289</v>
      </c>
      <c r="O630" s="69">
        <f t="shared" si="57"/>
        <v>0.48</v>
      </c>
      <c r="P630" s="64">
        <f t="shared" si="58"/>
        <v>2133.12</v>
      </c>
      <c r="Q630" s="62">
        <f t="shared" si="59"/>
        <v>87.963711340206189</v>
      </c>
    </row>
    <row r="631" spans="2:17" x14ac:dyDescent="0.3">
      <c r="B631" s="10">
        <v>5621</v>
      </c>
      <c r="C631" s="6" t="s">
        <v>65</v>
      </c>
      <c r="D631" s="6">
        <v>422</v>
      </c>
      <c r="E631" s="6">
        <v>34</v>
      </c>
      <c r="F631" s="7">
        <v>4</v>
      </c>
      <c r="G631" s="16">
        <v>0.41</v>
      </c>
      <c r="H631" s="19">
        <v>4000</v>
      </c>
      <c r="I631" s="45">
        <f t="shared" si="54"/>
        <v>164.94845360824743</v>
      </c>
      <c r="J631" s="21">
        <f t="shared" si="55"/>
        <v>1640</v>
      </c>
      <c r="K631" s="47">
        <f t="shared" si="56"/>
        <v>67.628865979381445</v>
      </c>
      <c r="L631" s="73">
        <v>2</v>
      </c>
      <c r="M631" s="76">
        <v>4401</v>
      </c>
      <c r="N631" s="67">
        <v>181.48453608247422</v>
      </c>
      <c r="O631" s="69">
        <f t="shared" si="57"/>
        <v>0.41</v>
      </c>
      <c r="P631" s="64">
        <f t="shared" si="58"/>
        <v>1804.4099999999999</v>
      </c>
      <c r="Q631" s="62">
        <f t="shared" si="59"/>
        <v>74.408659793814422</v>
      </c>
    </row>
    <row r="632" spans="2:17" x14ac:dyDescent="0.3">
      <c r="B632" s="10">
        <v>5622</v>
      </c>
      <c r="C632" s="6" t="s">
        <v>65</v>
      </c>
      <c r="D632" s="6">
        <v>417</v>
      </c>
      <c r="E632" s="6">
        <v>43</v>
      </c>
      <c r="F632" s="7">
        <v>4</v>
      </c>
      <c r="G632" s="16">
        <v>0.65</v>
      </c>
      <c r="H632" s="19">
        <v>7000</v>
      </c>
      <c r="I632" s="45">
        <f t="shared" si="54"/>
        <v>288.65979381443299</v>
      </c>
      <c r="J632" s="21">
        <f t="shared" si="55"/>
        <v>4550</v>
      </c>
      <c r="K632" s="47">
        <f t="shared" si="56"/>
        <v>187.62886597938146</v>
      </c>
      <c r="L632" s="73">
        <v>2</v>
      </c>
      <c r="M632" s="76">
        <v>7056.75</v>
      </c>
      <c r="N632" s="67">
        <v>291</v>
      </c>
      <c r="O632" s="69">
        <f t="shared" si="57"/>
        <v>0.65</v>
      </c>
      <c r="P632" s="64">
        <f t="shared" si="58"/>
        <v>4586.8874999999998</v>
      </c>
      <c r="Q632" s="62">
        <f t="shared" si="59"/>
        <v>189.15</v>
      </c>
    </row>
    <row r="633" spans="2:17" x14ac:dyDescent="0.3">
      <c r="B633" s="10">
        <v>5623</v>
      </c>
      <c r="C633" s="6" t="s">
        <v>65</v>
      </c>
      <c r="D633" s="6">
        <v>422</v>
      </c>
      <c r="E633" s="6">
        <v>39</v>
      </c>
      <c r="F633" s="7">
        <v>4</v>
      </c>
      <c r="G633" s="16">
        <v>0.54</v>
      </c>
      <c r="H633" s="19">
        <v>4500</v>
      </c>
      <c r="I633" s="45">
        <f t="shared" si="54"/>
        <v>185.56701030927834</v>
      </c>
      <c r="J633" s="21">
        <f t="shared" si="55"/>
        <v>2430</v>
      </c>
      <c r="K633" s="47">
        <f t="shared" si="56"/>
        <v>100.20618556701031</v>
      </c>
      <c r="L633" s="73">
        <v>2</v>
      </c>
      <c r="M633" s="76">
        <v>5000</v>
      </c>
      <c r="N633" s="67">
        <v>206.18556701030928</v>
      </c>
      <c r="O633" s="69">
        <f t="shared" si="57"/>
        <v>0.54</v>
      </c>
      <c r="P633" s="64">
        <f t="shared" si="58"/>
        <v>2700</v>
      </c>
      <c r="Q633" s="62">
        <f t="shared" si="59"/>
        <v>111.34020618556703</v>
      </c>
    </row>
    <row r="634" spans="2:17" x14ac:dyDescent="0.3">
      <c r="B634" s="10">
        <v>5624</v>
      </c>
      <c r="C634" s="6" t="s">
        <v>65</v>
      </c>
      <c r="D634" s="6">
        <v>422</v>
      </c>
      <c r="E634" s="6">
        <v>32</v>
      </c>
      <c r="F634" s="7">
        <v>4</v>
      </c>
      <c r="G634" s="16">
        <v>0.37</v>
      </c>
      <c r="H634" s="19">
        <v>4000</v>
      </c>
      <c r="I634" s="45">
        <f t="shared" si="54"/>
        <v>164.94845360824743</v>
      </c>
      <c r="J634" s="21">
        <f t="shared" si="55"/>
        <v>1480</v>
      </c>
      <c r="K634" s="47">
        <f t="shared" si="56"/>
        <v>61.03092783505155</v>
      </c>
      <c r="L634" s="73">
        <v>2</v>
      </c>
      <c r="M634" s="76">
        <v>4400</v>
      </c>
      <c r="N634" s="67">
        <v>181.44329896907217</v>
      </c>
      <c r="O634" s="69">
        <f t="shared" si="57"/>
        <v>0.37</v>
      </c>
      <c r="P634" s="64">
        <f t="shared" si="58"/>
        <v>1628</v>
      </c>
      <c r="Q634" s="62">
        <f t="shared" si="59"/>
        <v>67.134020618556704</v>
      </c>
    </row>
    <row r="635" spans="2:17" x14ac:dyDescent="0.3">
      <c r="B635" s="10">
        <v>5626</v>
      </c>
      <c r="C635" s="6" t="s">
        <v>65</v>
      </c>
      <c r="D635" s="6">
        <v>418</v>
      </c>
      <c r="E635" s="6">
        <v>28</v>
      </c>
      <c r="F635" s="7">
        <v>4</v>
      </c>
      <c r="G635" s="16">
        <v>0.28000000000000003</v>
      </c>
      <c r="H635" s="19">
        <v>3200</v>
      </c>
      <c r="I635" s="45">
        <f t="shared" si="54"/>
        <v>131.95876288659792</v>
      </c>
      <c r="J635" s="21">
        <f t="shared" si="55"/>
        <v>896.00000000000011</v>
      </c>
      <c r="K635" s="47">
        <f t="shared" si="56"/>
        <v>36.948453608247419</v>
      </c>
      <c r="L635" s="73">
        <v>2</v>
      </c>
      <c r="M635" s="76">
        <v>3800</v>
      </c>
      <c r="N635" s="67">
        <v>156.70103092783506</v>
      </c>
      <c r="O635" s="69">
        <f t="shared" si="57"/>
        <v>0.28000000000000003</v>
      </c>
      <c r="P635" s="64">
        <f t="shared" si="58"/>
        <v>1064</v>
      </c>
      <c r="Q635" s="62">
        <f t="shared" si="59"/>
        <v>43.876288659793822</v>
      </c>
    </row>
    <row r="636" spans="2:17" x14ac:dyDescent="0.3">
      <c r="B636" s="10">
        <v>5627</v>
      </c>
      <c r="C636" s="6" t="s">
        <v>65</v>
      </c>
      <c r="D636" s="6">
        <v>421</v>
      </c>
      <c r="E636" s="6">
        <v>40</v>
      </c>
      <c r="F636" s="7">
        <v>4</v>
      </c>
      <c r="G636" s="16">
        <v>0.56000000000000005</v>
      </c>
      <c r="H636" s="19">
        <v>4000</v>
      </c>
      <c r="I636" s="45">
        <f t="shared" si="54"/>
        <v>164.94845360824743</v>
      </c>
      <c r="J636" s="21">
        <f t="shared" si="55"/>
        <v>2240</v>
      </c>
      <c r="K636" s="47">
        <f t="shared" si="56"/>
        <v>92.37113402061857</v>
      </c>
      <c r="L636" s="73">
        <v>2</v>
      </c>
      <c r="M636" s="76">
        <v>4808</v>
      </c>
      <c r="N636" s="67">
        <v>198.26804123711341</v>
      </c>
      <c r="O636" s="69">
        <f t="shared" si="57"/>
        <v>0.56000000000000005</v>
      </c>
      <c r="P636" s="64">
        <f t="shared" si="58"/>
        <v>2692.4800000000005</v>
      </c>
      <c r="Q636" s="62">
        <f t="shared" si="59"/>
        <v>111.03010309278352</v>
      </c>
    </row>
    <row r="637" spans="2:17" x14ac:dyDescent="0.3">
      <c r="B637" s="10">
        <v>5628</v>
      </c>
      <c r="C637" s="6" t="s">
        <v>65</v>
      </c>
      <c r="D637" s="6">
        <v>418</v>
      </c>
      <c r="E637" s="6">
        <v>37</v>
      </c>
      <c r="F637" s="7">
        <v>4</v>
      </c>
      <c r="G637" s="16">
        <v>0.48</v>
      </c>
      <c r="H637" s="19">
        <v>4000</v>
      </c>
      <c r="I637" s="45">
        <f t="shared" si="54"/>
        <v>164.94845360824743</v>
      </c>
      <c r="J637" s="21">
        <f t="shared" si="55"/>
        <v>1920</v>
      </c>
      <c r="K637" s="47">
        <f t="shared" si="56"/>
        <v>79.175257731958766</v>
      </c>
      <c r="L637" s="73">
        <v>3</v>
      </c>
      <c r="M637" s="76">
        <v>4404</v>
      </c>
      <c r="N637" s="67">
        <v>181.60824742268042</v>
      </c>
      <c r="O637" s="69">
        <f t="shared" si="57"/>
        <v>0.48</v>
      </c>
      <c r="P637" s="64">
        <f t="shared" si="58"/>
        <v>2113.92</v>
      </c>
      <c r="Q637" s="62">
        <f t="shared" si="59"/>
        <v>87.171958762886604</v>
      </c>
    </row>
    <row r="638" spans="2:17" x14ac:dyDescent="0.3">
      <c r="B638" s="10">
        <v>5629</v>
      </c>
      <c r="C638" s="6" t="s">
        <v>65</v>
      </c>
      <c r="D638" s="6">
        <v>421</v>
      </c>
      <c r="E638" s="6">
        <v>31</v>
      </c>
      <c r="F638" s="7">
        <v>4</v>
      </c>
      <c r="G638" s="16">
        <v>0.34</v>
      </c>
      <c r="H638" s="19">
        <v>3500</v>
      </c>
      <c r="I638" s="45">
        <f t="shared" si="54"/>
        <v>144.32989690721649</v>
      </c>
      <c r="J638" s="21">
        <f t="shared" si="55"/>
        <v>1190</v>
      </c>
      <c r="K638" s="47">
        <f t="shared" si="56"/>
        <v>49.072164948453612</v>
      </c>
      <c r="L638" s="73">
        <v>1</v>
      </c>
      <c r="M638" s="76">
        <v>4010</v>
      </c>
      <c r="N638" s="67">
        <v>165.36082474226805</v>
      </c>
      <c r="O638" s="69">
        <f t="shared" si="57"/>
        <v>0.34</v>
      </c>
      <c r="P638" s="64">
        <f t="shared" si="58"/>
        <v>1363.4</v>
      </c>
      <c r="Q638" s="62">
        <f t="shared" si="59"/>
        <v>56.22268041237114</v>
      </c>
    </row>
    <row r="639" spans="2:17" x14ac:dyDescent="0.3">
      <c r="B639" s="10">
        <v>5630</v>
      </c>
      <c r="C639" s="6" t="s">
        <v>65</v>
      </c>
      <c r="D639" s="6">
        <v>425</v>
      </c>
      <c r="E639" s="6">
        <v>34</v>
      </c>
      <c r="F639" s="7">
        <v>4</v>
      </c>
      <c r="G639" s="16">
        <v>0.41</v>
      </c>
      <c r="H639" s="19">
        <v>6000</v>
      </c>
      <c r="I639" s="45">
        <f t="shared" si="54"/>
        <v>247.42268041237114</v>
      </c>
      <c r="J639" s="21">
        <f t="shared" si="55"/>
        <v>2460</v>
      </c>
      <c r="K639" s="47">
        <f t="shared" si="56"/>
        <v>101.44329896907216</v>
      </c>
      <c r="L639" s="73">
        <v>1</v>
      </c>
      <c r="M639" s="76">
        <v>5005</v>
      </c>
      <c r="N639" s="67">
        <v>206.39175257731958</v>
      </c>
      <c r="O639" s="69">
        <f t="shared" si="57"/>
        <v>0.41</v>
      </c>
      <c r="P639" s="64">
        <f t="shared" si="58"/>
        <v>2052.0499999999997</v>
      </c>
      <c r="Q639" s="62">
        <f t="shared" si="59"/>
        <v>84.620618556701018</v>
      </c>
    </row>
    <row r="640" spans="2:17" x14ac:dyDescent="0.3">
      <c r="B640" s="10">
        <v>5631</v>
      </c>
      <c r="C640" s="6" t="s">
        <v>65</v>
      </c>
      <c r="D640" s="6">
        <v>420</v>
      </c>
      <c r="E640" s="6">
        <v>34</v>
      </c>
      <c r="F640" s="7">
        <v>4</v>
      </c>
      <c r="G640" s="16">
        <v>0.41</v>
      </c>
      <c r="H640" s="19">
        <v>4500</v>
      </c>
      <c r="I640" s="45">
        <f t="shared" si="54"/>
        <v>185.56701030927834</v>
      </c>
      <c r="J640" s="21">
        <f t="shared" si="55"/>
        <v>1845</v>
      </c>
      <c r="K640" s="47">
        <f t="shared" si="56"/>
        <v>76.082474226804123</v>
      </c>
      <c r="L640" s="73">
        <v>1</v>
      </c>
      <c r="M640" s="76">
        <v>4404</v>
      </c>
      <c r="N640" s="67">
        <v>181.60824742268042</v>
      </c>
      <c r="O640" s="69">
        <f t="shared" si="57"/>
        <v>0.41</v>
      </c>
      <c r="P640" s="64">
        <f t="shared" si="58"/>
        <v>1805.6399999999999</v>
      </c>
      <c r="Q640" s="62">
        <f t="shared" si="59"/>
        <v>74.459381443298966</v>
      </c>
    </row>
    <row r="641" spans="2:17" x14ac:dyDescent="0.3">
      <c r="B641" s="10">
        <v>5632</v>
      </c>
      <c r="C641" s="6" t="s">
        <v>65</v>
      </c>
      <c r="D641" s="6">
        <v>420</v>
      </c>
      <c r="E641" s="6">
        <v>32</v>
      </c>
      <c r="F641" s="7">
        <v>4</v>
      </c>
      <c r="G641" s="16">
        <v>0.37</v>
      </c>
      <c r="H641" s="19">
        <v>4000</v>
      </c>
      <c r="I641" s="45">
        <f t="shared" si="54"/>
        <v>164.94845360824743</v>
      </c>
      <c r="J641" s="21">
        <f t="shared" si="55"/>
        <v>1480</v>
      </c>
      <c r="K641" s="47">
        <f t="shared" si="56"/>
        <v>61.03092783505155</v>
      </c>
      <c r="L641" s="73">
        <v>1</v>
      </c>
      <c r="M641" s="76">
        <v>4004</v>
      </c>
      <c r="N641" s="67">
        <v>165.11340206185568</v>
      </c>
      <c r="O641" s="69">
        <f t="shared" si="57"/>
        <v>0.37</v>
      </c>
      <c r="P641" s="64">
        <f t="shared" si="58"/>
        <v>1481.48</v>
      </c>
      <c r="Q641" s="62">
        <f t="shared" si="59"/>
        <v>61.091958762886598</v>
      </c>
    </row>
    <row r="642" spans="2:17" x14ac:dyDescent="0.3">
      <c r="B642" s="10">
        <v>5633</v>
      </c>
      <c r="C642" s="6" t="s">
        <v>65</v>
      </c>
      <c r="D642" s="6">
        <v>421</v>
      </c>
      <c r="E642" s="6">
        <v>31</v>
      </c>
      <c r="F642" s="7">
        <v>4</v>
      </c>
      <c r="G642" s="16">
        <v>0.34</v>
      </c>
      <c r="H642" s="19">
        <v>4500</v>
      </c>
      <c r="I642" s="45">
        <f t="shared" si="54"/>
        <v>185.56701030927834</v>
      </c>
      <c r="J642" s="21">
        <f t="shared" si="55"/>
        <v>1530</v>
      </c>
      <c r="K642" s="47">
        <f t="shared" si="56"/>
        <v>63.092783505154642</v>
      </c>
      <c r="L642" s="73">
        <v>1</v>
      </c>
      <c r="M642" s="76">
        <v>4004</v>
      </c>
      <c r="N642" s="67">
        <v>165.11340206185568</v>
      </c>
      <c r="O642" s="69">
        <f t="shared" si="57"/>
        <v>0.34</v>
      </c>
      <c r="P642" s="64">
        <f t="shared" si="58"/>
        <v>1361.3600000000001</v>
      </c>
      <c r="Q642" s="62">
        <f t="shared" si="59"/>
        <v>56.138556701030936</v>
      </c>
    </row>
    <row r="643" spans="2:17" x14ac:dyDescent="0.3">
      <c r="B643" s="10">
        <v>5634</v>
      </c>
      <c r="C643" s="6" t="s">
        <v>65</v>
      </c>
      <c r="D643" s="6">
        <v>420</v>
      </c>
      <c r="E643" s="6">
        <v>45</v>
      </c>
      <c r="F643" s="7">
        <v>4</v>
      </c>
      <c r="G643" s="16">
        <v>0.71</v>
      </c>
      <c r="H643" s="19">
        <v>5000</v>
      </c>
      <c r="I643" s="45">
        <f t="shared" si="54"/>
        <v>206.18556701030928</v>
      </c>
      <c r="J643" s="21">
        <f t="shared" si="55"/>
        <v>3550</v>
      </c>
      <c r="K643" s="47">
        <f t="shared" si="56"/>
        <v>146.39175257731958</v>
      </c>
      <c r="L643" s="73">
        <v>4</v>
      </c>
      <c r="M643" s="76">
        <v>5262.25</v>
      </c>
      <c r="N643" s="67">
        <v>217</v>
      </c>
      <c r="O643" s="69">
        <f t="shared" si="57"/>
        <v>0.71</v>
      </c>
      <c r="P643" s="64">
        <f t="shared" si="58"/>
        <v>3736.1974999999998</v>
      </c>
      <c r="Q643" s="62">
        <f t="shared" si="59"/>
        <v>154.07</v>
      </c>
    </row>
    <row r="644" spans="2:17" x14ac:dyDescent="0.3">
      <c r="B644" s="10">
        <v>5635</v>
      </c>
      <c r="C644" s="6" t="s">
        <v>68</v>
      </c>
      <c r="D644" s="6">
        <v>418</v>
      </c>
      <c r="E644" s="6">
        <v>40</v>
      </c>
      <c r="F644" s="7">
        <v>4</v>
      </c>
      <c r="G644" s="16">
        <v>0.56000000000000005</v>
      </c>
      <c r="H644" s="19">
        <v>2700</v>
      </c>
      <c r="I644" s="45">
        <f t="shared" si="54"/>
        <v>111.34020618556701</v>
      </c>
      <c r="J644" s="21">
        <f t="shared" si="55"/>
        <v>1512.0000000000002</v>
      </c>
      <c r="K644" s="47">
        <f t="shared" si="56"/>
        <v>62.350515463917532</v>
      </c>
      <c r="L644" s="73">
        <v>0</v>
      </c>
      <c r="M644" s="76" t="s">
        <v>39</v>
      </c>
      <c r="N644" s="67" t="s">
        <v>39</v>
      </c>
      <c r="O644" s="69" t="str">
        <f t="shared" si="57"/>
        <v/>
      </c>
      <c r="P644" s="64" t="str">
        <f t="shared" si="58"/>
        <v/>
      </c>
      <c r="Q644" s="62" t="str">
        <f t="shared" si="59"/>
        <v/>
      </c>
    </row>
    <row r="645" spans="2:17" x14ac:dyDescent="0.3">
      <c r="B645" s="10">
        <v>5636</v>
      </c>
      <c r="C645" s="6" t="s">
        <v>65</v>
      </c>
      <c r="D645" s="6">
        <v>418</v>
      </c>
      <c r="E645" s="6">
        <v>32</v>
      </c>
      <c r="F645" s="7">
        <v>4</v>
      </c>
      <c r="G645" s="16">
        <v>0.37</v>
      </c>
      <c r="H645" s="19">
        <v>3500</v>
      </c>
      <c r="I645" s="45">
        <f t="shared" si="54"/>
        <v>144.32989690721649</v>
      </c>
      <c r="J645" s="21">
        <f t="shared" si="55"/>
        <v>1295</v>
      </c>
      <c r="K645" s="47">
        <f t="shared" si="56"/>
        <v>53.402061855670105</v>
      </c>
      <c r="L645" s="73">
        <v>2</v>
      </c>
      <c r="M645" s="76">
        <v>4000</v>
      </c>
      <c r="N645" s="67">
        <v>164.94845360824743</v>
      </c>
      <c r="O645" s="69">
        <f t="shared" si="57"/>
        <v>0.37</v>
      </c>
      <c r="P645" s="64">
        <f t="shared" si="58"/>
        <v>1480</v>
      </c>
      <c r="Q645" s="62">
        <f t="shared" si="59"/>
        <v>61.03092783505155</v>
      </c>
    </row>
    <row r="646" spans="2:17" x14ac:dyDescent="0.3">
      <c r="B646" s="10">
        <v>5637</v>
      </c>
      <c r="C646" s="6" t="s">
        <v>65</v>
      </c>
      <c r="D646" s="6">
        <v>425</v>
      </c>
      <c r="E646" s="6">
        <v>31</v>
      </c>
      <c r="F646" s="7">
        <v>4</v>
      </c>
      <c r="G646" s="16">
        <v>0.34</v>
      </c>
      <c r="H646" s="19">
        <v>3500</v>
      </c>
      <c r="I646" s="45">
        <f t="shared" si="54"/>
        <v>144.32989690721649</v>
      </c>
      <c r="J646" s="21">
        <f t="shared" si="55"/>
        <v>1190</v>
      </c>
      <c r="K646" s="47">
        <f t="shared" si="56"/>
        <v>49.072164948453612</v>
      </c>
      <c r="L646" s="73">
        <v>1</v>
      </c>
      <c r="M646" s="76">
        <v>4001</v>
      </c>
      <c r="N646" s="67">
        <v>164.98969072164948</v>
      </c>
      <c r="O646" s="69">
        <f t="shared" si="57"/>
        <v>0.34</v>
      </c>
      <c r="P646" s="64">
        <f t="shared" si="58"/>
        <v>1360.3400000000001</v>
      </c>
      <c r="Q646" s="62">
        <f t="shared" si="59"/>
        <v>56.09649484536083</v>
      </c>
    </row>
    <row r="647" spans="2:17" x14ac:dyDescent="0.3">
      <c r="B647" s="10">
        <v>5639</v>
      </c>
      <c r="C647" s="6" t="s">
        <v>68</v>
      </c>
      <c r="D647" s="6">
        <v>422</v>
      </c>
      <c r="E647" s="6">
        <v>41</v>
      </c>
      <c r="F647" s="7">
        <v>4</v>
      </c>
      <c r="G647" s="16">
        <v>0.59</v>
      </c>
      <c r="H647" s="19">
        <v>2800</v>
      </c>
      <c r="I647" s="45">
        <f t="shared" si="54"/>
        <v>115.4639175257732</v>
      </c>
      <c r="J647" s="21">
        <f t="shared" si="55"/>
        <v>1652</v>
      </c>
      <c r="K647" s="47">
        <f t="shared" si="56"/>
        <v>68.123711340206185</v>
      </c>
      <c r="L647" s="73">
        <v>0</v>
      </c>
      <c r="M647" s="76" t="s">
        <v>39</v>
      </c>
      <c r="N647" s="67" t="s">
        <v>39</v>
      </c>
      <c r="O647" s="69" t="str">
        <f t="shared" si="57"/>
        <v/>
      </c>
      <c r="P647" s="64" t="str">
        <f t="shared" si="58"/>
        <v/>
      </c>
      <c r="Q647" s="62" t="str">
        <f t="shared" si="59"/>
        <v/>
      </c>
    </row>
    <row r="648" spans="2:17" x14ac:dyDescent="0.3">
      <c r="B648" s="10">
        <v>5640</v>
      </c>
      <c r="C648" s="6" t="s">
        <v>65</v>
      </c>
      <c r="D648" s="6">
        <v>419</v>
      </c>
      <c r="E648" s="6">
        <v>32</v>
      </c>
      <c r="F648" s="7">
        <v>4</v>
      </c>
      <c r="G648" s="16">
        <v>0.37</v>
      </c>
      <c r="H648" s="19">
        <v>3500</v>
      </c>
      <c r="I648" s="45">
        <f t="shared" ref="I648:I711" si="60">H648/$E$3</f>
        <v>144.32989690721649</v>
      </c>
      <c r="J648" s="21">
        <f t="shared" ref="J648:J711" si="61">H648*G648</f>
        <v>1295</v>
      </c>
      <c r="K648" s="47">
        <f t="shared" ref="K648:K711" si="62">I648*G648</f>
        <v>53.402061855670105</v>
      </c>
      <c r="L648" s="73">
        <v>1</v>
      </c>
      <c r="M648" s="76">
        <v>3808</v>
      </c>
      <c r="N648" s="67">
        <v>157.03092783505156</v>
      </c>
      <c r="O648" s="69">
        <f t="shared" ref="O648:O711" si="63">IF(L648&gt;0,G648,"")</f>
        <v>0.37</v>
      </c>
      <c r="P648" s="64">
        <f t="shared" ref="P648:P711" si="64">IFERROR(G648*M648,"")</f>
        <v>1408.96</v>
      </c>
      <c r="Q648" s="62">
        <f t="shared" ref="Q648:Q711" si="65">IFERROR(G648*N648,"")</f>
        <v>58.101443298969073</v>
      </c>
    </row>
    <row r="649" spans="2:17" x14ac:dyDescent="0.3">
      <c r="B649" s="10">
        <v>5642</v>
      </c>
      <c r="C649" s="6" t="s">
        <v>65</v>
      </c>
      <c r="D649" s="6">
        <v>419</v>
      </c>
      <c r="E649" s="6">
        <v>31</v>
      </c>
      <c r="F649" s="7">
        <v>4</v>
      </c>
      <c r="G649" s="16">
        <v>0.34</v>
      </c>
      <c r="H649" s="19">
        <v>3500</v>
      </c>
      <c r="I649" s="45">
        <f t="shared" si="60"/>
        <v>144.32989690721649</v>
      </c>
      <c r="J649" s="21">
        <f t="shared" si="61"/>
        <v>1190</v>
      </c>
      <c r="K649" s="47">
        <f t="shared" si="62"/>
        <v>49.072164948453612</v>
      </c>
      <c r="L649" s="73">
        <v>2</v>
      </c>
      <c r="M649" s="76">
        <v>3808</v>
      </c>
      <c r="N649" s="67">
        <v>157.03092783505156</v>
      </c>
      <c r="O649" s="69">
        <f t="shared" si="63"/>
        <v>0.34</v>
      </c>
      <c r="P649" s="64">
        <f t="shared" si="64"/>
        <v>1294.72</v>
      </c>
      <c r="Q649" s="62">
        <f t="shared" si="65"/>
        <v>53.390515463917531</v>
      </c>
    </row>
    <row r="650" spans="2:17" x14ac:dyDescent="0.3">
      <c r="B650" s="10">
        <v>5643</v>
      </c>
      <c r="C650" s="6" t="s">
        <v>65</v>
      </c>
      <c r="D650" s="6">
        <v>420</v>
      </c>
      <c r="E650" s="6">
        <v>37</v>
      </c>
      <c r="F650" s="7">
        <v>4</v>
      </c>
      <c r="G650" s="16">
        <v>0.48</v>
      </c>
      <c r="H650" s="19">
        <v>5500</v>
      </c>
      <c r="I650" s="45">
        <f t="shared" si="60"/>
        <v>226.8041237113402</v>
      </c>
      <c r="J650" s="21">
        <f t="shared" si="61"/>
        <v>2640</v>
      </c>
      <c r="K650" s="47">
        <f t="shared" si="62"/>
        <v>108.8659793814433</v>
      </c>
      <c r="L650" s="73">
        <v>2</v>
      </c>
      <c r="M650" s="76">
        <v>6006</v>
      </c>
      <c r="N650" s="67">
        <v>247.67010309278351</v>
      </c>
      <c r="O650" s="69">
        <f t="shared" si="63"/>
        <v>0.48</v>
      </c>
      <c r="P650" s="64">
        <f t="shared" si="64"/>
        <v>2882.88</v>
      </c>
      <c r="Q650" s="62">
        <f t="shared" si="65"/>
        <v>118.88164948453608</v>
      </c>
    </row>
    <row r="651" spans="2:17" x14ac:dyDescent="0.3">
      <c r="B651" s="10">
        <v>5644</v>
      </c>
      <c r="C651" s="6" t="s">
        <v>65</v>
      </c>
      <c r="D651" s="6">
        <v>442</v>
      </c>
      <c r="E651" s="6">
        <v>29</v>
      </c>
      <c r="F651" s="7">
        <v>4</v>
      </c>
      <c r="G651" s="16">
        <v>0.3</v>
      </c>
      <c r="H651" s="19">
        <v>3500</v>
      </c>
      <c r="I651" s="45">
        <f t="shared" si="60"/>
        <v>144.32989690721649</v>
      </c>
      <c r="J651" s="21">
        <f t="shared" si="61"/>
        <v>1050</v>
      </c>
      <c r="K651" s="47">
        <f t="shared" si="62"/>
        <v>43.298969072164944</v>
      </c>
      <c r="L651" s="73">
        <v>2</v>
      </c>
      <c r="M651" s="76">
        <v>3808</v>
      </c>
      <c r="N651" s="67">
        <v>157.03092783505156</v>
      </c>
      <c r="O651" s="69">
        <f t="shared" si="63"/>
        <v>0.3</v>
      </c>
      <c r="P651" s="64">
        <f t="shared" si="64"/>
        <v>1142.3999999999999</v>
      </c>
      <c r="Q651" s="62">
        <f t="shared" si="65"/>
        <v>47.109278350515467</v>
      </c>
    </row>
    <row r="652" spans="2:17" x14ac:dyDescent="0.3">
      <c r="B652" s="10">
        <v>5645</v>
      </c>
      <c r="C652" s="6" t="s">
        <v>65</v>
      </c>
      <c r="D652" s="6">
        <v>421</v>
      </c>
      <c r="E652" s="6">
        <v>34</v>
      </c>
      <c r="F652" s="7">
        <v>4</v>
      </c>
      <c r="G652" s="16">
        <v>0.41</v>
      </c>
      <c r="H652" s="19">
        <v>3700</v>
      </c>
      <c r="I652" s="45">
        <f t="shared" si="60"/>
        <v>152.57731958762886</v>
      </c>
      <c r="J652" s="21">
        <f t="shared" si="61"/>
        <v>1517</v>
      </c>
      <c r="K652" s="47">
        <f t="shared" si="62"/>
        <v>62.556701030927833</v>
      </c>
      <c r="L652" s="73">
        <v>1</v>
      </c>
      <c r="M652" s="76">
        <v>4212</v>
      </c>
      <c r="N652" s="67">
        <v>173.69072164948454</v>
      </c>
      <c r="O652" s="69">
        <f t="shared" si="63"/>
        <v>0.41</v>
      </c>
      <c r="P652" s="64">
        <f t="shared" si="64"/>
        <v>1726.9199999999998</v>
      </c>
      <c r="Q652" s="62">
        <f t="shared" si="65"/>
        <v>71.213195876288665</v>
      </c>
    </row>
    <row r="653" spans="2:17" x14ac:dyDescent="0.3">
      <c r="B653" s="10">
        <v>5646</v>
      </c>
      <c r="C653" s="6" t="s">
        <v>65</v>
      </c>
      <c r="D653" s="6">
        <v>421</v>
      </c>
      <c r="E653" s="6">
        <v>30</v>
      </c>
      <c r="F653" s="7">
        <v>4</v>
      </c>
      <c r="G653" s="16">
        <v>0.32</v>
      </c>
      <c r="H653" s="19">
        <v>3500</v>
      </c>
      <c r="I653" s="45">
        <f t="shared" si="60"/>
        <v>144.32989690721649</v>
      </c>
      <c r="J653" s="21">
        <f t="shared" si="61"/>
        <v>1120</v>
      </c>
      <c r="K653" s="47">
        <f t="shared" si="62"/>
        <v>46.185567010309278</v>
      </c>
      <c r="L653" s="73">
        <v>3</v>
      </c>
      <c r="M653" s="76">
        <v>4365</v>
      </c>
      <c r="N653" s="67">
        <v>180</v>
      </c>
      <c r="O653" s="69">
        <f t="shared" si="63"/>
        <v>0.32</v>
      </c>
      <c r="P653" s="64">
        <f t="shared" si="64"/>
        <v>1396.8</v>
      </c>
      <c r="Q653" s="62">
        <f t="shared" si="65"/>
        <v>57.6</v>
      </c>
    </row>
    <row r="654" spans="2:17" x14ac:dyDescent="0.3">
      <c r="B654" s="10">
        <v>5647</v>
      </c>
      <c r="C654" s="6" t="s">
        <v>65</v>
      </c>
      <c r="D654" s="6">
        <v>416</v>
      </c>
      <c r="E654" s="6">
        <v>30</v>
      </c>
      <c r="F654" s="7">
        <v>4</v>
      </c>
      <c r="G654" s="16">
        <v>0.32</v>
      </c>
      <c r="H654" s="19">
        <v>3500</v>
      </c>
      <c r="I654" s="45">
        <f t="shared" si="60"/>
        <v>144.32989690721649</v>
      </c>
      <c r="J654" s="21">
        <f t="shared" si="61"/>
        <v>1120</v>
      </c>
      <c r="K654" s="47">
        <f t="shared" si="62"/>
        <v>46.185567010309278</v>
      </c>
      <c r="L654" s="73">
        <v>2</v>
      </c>
      <c r="M654" s="76">
        <v>4122.5</v>
      </c>
      <c r="N654" s="67">
        <v>170</v>
      </c>
      <c r="O654" s="69">
        <f t="shared" si="63"/>
        <v>0.32</v>
      </c>
      <c r="P654" s="64">
        <f t="shared" si="64"/>
        <v>1319.2</v>
      </c>
      <c r="Q654" s="62">
        <f t="shared" si="65"/>
        <v>54.4</v>
      </c>
    </row>
    <row r="655" spans="2:17" x14ac:dyDescent="0.3">
      <c r="B655" s="10">
        <v>5648</v>
      </c>
      <c r="C655" s="6" t="s">
        <v>65</v>
      </c>
      <c r="D655" s="6">
        <v>421</v>
      </c>
      <c r="E655" s="6">
        <v>32</v>
      </c>
      <c r="F655" s="7">
        <v>4</v>
      </c>
      <c r="G655" s="16">
        <v>0.37</v>
      </c>
      <c r="H655" s="19">
        <v>3500</v>
      </c>
      <c r="I655" s="45">
        <f t="shared" si="60"/>
        <v>144.32989690721649</v>
      </c>
      <c r="J655" s="21">
        <f t="shared" si="61"/>
        <v>1295</v>
      </c>
      <c r="K655" s="47">
        <f t="shared" si="62"/>
        <v>53.402061855670105</v>
      </c>
      <c r="L655" s="73">
        <v>3</v>
      </c>
      <c r="M655" s="76">
        <v>4365</v>
      </c>
      <c r="N655" s="67">
        <v>180</v>
      </c>
      <c r="O655" s="69">
        <f t="shared" si="63"/>
        <v>0.37</v>
      </c>
      <c r="P655" s="64">
        <f t="shared" si="64"/>
        <v>1615.05</v>
      </c>
      <c r="Q655" s="62">
        <f t="shared" si="65"/>
        <v>66.599999999999994</v>
      </c>
    </row>
    <row r="656" spans="2:17" x14ac:dyDescent="0.3">
      <c r="B656" s="10">
        <v>5649</v>
      </c>
      <c r="C656" s="6" t="s">
        <v>65</v>
      </c>
      <c r="D656" s="6">
        <v>421</v>
      </c>
      <c r="E656" s="6">
        <v>35</v>
      </c>
      <c r="F656" s="7">
        <v>4</v>
      </c>
      <c r="G656" s="16">
        <v>0.44</v>
      </c>
      <c r="H656" s="19">
        <v>5500</v>
      </c>
      <c r="I656" s="45">
        <f t="shared" si="60"/>
        <v>226.8041237113402</v>
      </c>
      <c r="J656" s="21">
        <f t="shared" si="61"/>
        <v>2420</v>
      </c>
      <c r="K656" s="47">
        <f t="shared" si="62"/>
        <v>99.793814432989691</v>
      </c>
      <c r="L656" s="73">
        <v>1</v>
      </c>
      <c r="M656" s="76">
        <v>4000</v>
      </c>
      <c r="N656" s="67">
        <v>164.94845360824743</v>
      </c>
      <c r="O656" s="69">
        <f t="shared" si="63"/>
        <v>0.44</v>
      </c>
      <c r="P656" s="64">
        <f t="shared" si="64"/>
        <v>1760</v>
      </c>
      <c r="Q656" s="62">
        <f t="shared" si="65"/>
        <v>72.577319587628878</v>
      </c>
    </row>
    <row r="657" spans="2:17" x14ac:dyDescent="0.3">
      <c r="B657" s="10">
        <v>5650</v>
      </c>
      <c r="C657" s="6" t="s">
        <v>65</v>
      </c>
      <c r="D657" s="6">
        <v>419</v>
      </c>
      <c r="E657" s="6">
        <v>30</v>
      </c>
      <c r="F657" s="7">
        <v>4</v>
      </c>
      <c r="G657" s="16">
        <v>0.32</v>
      </c>
      <c r="H657" s="19">
        <v>3500</v>
      </c>
      <c r="I657" s="45">
        <f t="shared" si="60"/>
        <v>144.32989690721649</v>
      </c>
      <c r="J657" s="21">
        <f t="shared" si="61"/>
        <v>1120</v>
      </c>
      <c r="K657" s="47">
        <f t="shared" si="62"/>
        <v>46.185567010309278</v>
      </c>
      <c r="L657" s="73">
        <v>1</v>
      </c>
      <c r="M657" s="76">
        <v>4000</v>
      </c>
      <c r="N657" s="67">
        <v>164.94845360824743</v>
      </c>
      <c r="O657" s="69">
        <f t="shared" si="63"/>
        <v>0.32</v>
      </c>
      <c r="P657" s="64">
        <f t="shared" si="64"/>
        <v>1280</v>
      </c>
      <c r="Q657" s="62">
        <f t="shared" si="65"/>
        <v>52.78350515463918</v>
      </c>
    </row>
    <row r="658" spans="2:17" x14ac:dyDescent="0.3">
      <c r="B658" s="10">
        <v>5651</v>
      </c>
      <c r="C658" s="6" t="s">
        <v>65</v>
      </c>
      <c r="D658" s="6">
        <v>421</v>
      </c>
      <c r="E658" s="6">
        <v>32</v>
      </c>
      <c r="F658" s="7">
        <v>4</v>
      </c>
      <c r="G658" s="16">
        <v>0.37</v>
      </c>
      <c r="H658" s="19">
        <v>4000</v>
      </c>
      <c r="I658" s="45">
        <f t="shared" si="60"/>
        <v>164.94845360824743</v>
      </c>
      <c r="J658" s="21">
        <f t="shared" si="61"/>
        <v>1480</v>
      </c>
      <c r="K658" s="47">
        <f t="shared" si="62"/>
        <v>61.03092783505155</v>
      </c>
      <c r="L658" s="73">
        <v>3</v>
      </c>
      <c r="M658" s="76">
        <v>4122.5</v>
      </c>
      <c r="N658" s="67">
        <v>170</v>
      </c>
      <c r="O658" s="69">
        <f t="shared" si="63"/>
        <v>0.37</v>
      </c>
      <c r="P658" s="64">
        <f t="shared" si="64"/>
        <v>1525.325</v>
      </c>
      <c r="Q658" s="62">
        <f t="shared" si="65"/>
        <v>62.9</v>
      </c>
    </row>
    <row r="659" spans="2:17" x14ac:dyDescent="0.3">
      <c r="B659" s="10">
        <v>5652</v>
      </c>
      <c r="C659" s="6" t="s">
        <v>65</v>
      </c>
      <c r="D659" s="6">
        <v>420</v>
      </c>
      <c r="E659" s="6">
        <v>33</v>
      </c>
      <c r="F659" s="7">
        <v>4</v>
      </c>
      <c r="G659" s="16">
        <v>0.39</v>
      </c>
      <c r="H659" s="19">
        <v>4000</v>
      </c>
      <c r="I659" s="45">
        <f t="shared" si="60"/>
        <v>164.94845360824743</v>
      </c>
      <c r="J659" s="21">
        <f t="shared" si="61"/>
        <v>1560</v>
      </c>
      <c r="K659" s="47">
        <f t="shared" si="62"/>
        <v>64.329896907216508</v>
      </c>
      <c r="L659" s="73">
        <v>1</v>
      </c>
      <c r="M659" s="76">
        <v>4000</v>
      </c>
      <c r="N659" s="67">
        <v>164.94845360824743</v>
      </c>
      <c r="O659" s="69">
        <f t="shared" si="63"/>
        <v>0.39</v>
      </c>
      <c r="P659" s="64">
        <f t="shared" si="64"/>
        <v>1560</v>
      </c>
      <c r="Q659" s="62">
        <f t="shared" si="65"/>
        <v>64.329896907216508</v>
      </c>
    </row>
    <row r="660" spans="2:17" x14ac:dyDescent="0.3">
      <c r="B660" s="10">
        <v>5653</v>
      </c>
      <c r="C660" s="6" t="s">
        <v>65</v>
      </c>
      <c r="D660" s="6">
        <v>423</v>
      </c>
      <c r="E660" s="6">
        <v>32</v>
      </c>
      <c r="F660" s="7">
        <v>4</v>
      </c>
      <c r="G660" s="16">
        <v>0.37</v>
      </c>
      <c r="H660" s="19">
        <v>4000</v>
      </c>
      <c r="I660" s="45">
        <f t="shared" si="60"/>
        <v>164.94845360824743</v>
      </c>
      <c r="J660" s="21">
        <f t="shared" si="61"/>
        <v>1480</v>
      </c>
      <c r="K660" s="47">
        <f t="shared" si="62"/>
        <v>61.03092783505155</v>
      </c>
      <c r="L660" s="73">
        <v>2</v>
      </c>
      <c r="M660" s="76">
        <v>4400</v>
      </c>
      <c r="N660" s="67">
        <v>181.44329896907217</v>
      </c>
      <c r="O660" s="69">
        <f t="shared" si="63"/>
        <v>0.37</v>
      </c>
      <c r="P660" s="64">
        <f t="shared" si="64"/>
        <v>1628</v>
      </c>
      <c r="Q660" s="62">
        <f t="shared" si="65"/>
        <v>67.134020618556704</v>
      </c>
    </row>
    <row r="661" spans="2:17" x14ac:dyDescent="0.3">
      <c r="B661" s="10">
        <v>5654</v>
      </c>
      <c r="C661" s="6" t="s">
        <v>65</v>
      </c>
      <c r="D661" s="6">
        <v>420</v>
      </c>
      <c r="E661" s="6">
        <v>32</v>
      </c>
      <c r="F661" s="7">
        <v>4</v>
      </c>
      <c r="G661" s="16">
        <v>0.37</v>
      </c>
      <c r="H661" s="19">
        <v>5000</v>
      </c>
      <c r="I661" s="45">
        <f t="shared" si="60"/>
        <v>206.18556701030928</v>
      </c>
      <c r="J661" s="21">
        <f t="shared" si="61"/>
        <v>1850</v>
      </c>
      <c r="K661" s="47">
        <f t="shared" si="62"/>
        <v>76.288659793814432</v>
      </c>
      <c r="L661" s="73">
        <v>1</v>
      </c>
      <c r="M661" s="76">
        <v>5001</v>
      </c>
      <c r="N661" s="67">
        <v>206.22680412371133</v>
      </c>
      <c r="O661" s="69">
        <f t="shared" si="63"/>
        <v>0.37</v>
      </c>
      <c r="P661" s="64">
        <f t="shared" si="64"/>
        <v>1850.37</v>
      </c>
      <c r="Q661" s="62">
        <f t="shared" si="65"/>
        <v>76.303917525773187</v>
      </c>
    </row>
    <row r="662" spans="2:17" x14ac:dyDescent="0.3">
      <c r="B662" s="10">
        <v>5655</v>
      </c>
      <c r="C662" s="6" t="s">
        <v>65</v>
      </c>
      <c r="D662" s="6">
        <v>420</v>
      </c>
      <c r="E662" s="6">
        <v>30</v>
      </c>
      <c r="F662" s="7">
        <v>4</v>
      </c>
      <c r="G662" s="16">
        <v>0.32</v>
      </c>
      <c r="H662" s="19">
        <v>3500</v>
      </c>
      <c r="I662" s="45">
        <f t="shared" si="60"/>
        <v>144.32989690721649</v>
      </c>
      <c r="J662" s="21">
        <f t="shared" si="61"/>
        <v>1120</v>
      </c>
      <c r="K662" s="47">
        <f t="shared" si="62"/>
        <v>46.185567010309278</v>
      </c>
      <c r="L662" s="73">
        <v>2</v>
      </c>
      <c r="M662" s="76">
        <v>4000</v>
      </c>
      <c r="N662" s="67">
        <v>164.94845360824743</v>
      </c>
      <c r="O662" s="69">
        <f t="shared" si="63"/>
        <v>0.32</v>
      </c>
      <c r="P662" s="64">
        <f t="shared" si="64"/>
        <v>1280</v>
      </c>
      <c r="Q662" s="62">
        <f t="shared" si="65"/>
        <v>52.78350515463918</v>
      </c>
    </row>
    <row r="663" spans="2:17" x14ac:dyDescent="0.3">
      <c r="B663" s="10">
        <v>5656</v>
      </c>
      <c r="C663" s="6" t="s">
        <v>65</v>
      </c>
      <c r="D663" s="6">
        <v>419</v>
      </c>
      <c r="E663" s="6">
        <v>33</v>
      </c>
      <c r="F663" s="7">
        <v>4</v>
      </c>
      <c r="G663" s="16">
        <v>0.39</v>
      </c>
      <c r="H663" s="19">
        <v>5000</v>
      </c>
      <c r="I663" s="45">
        <f t="shared" si="60"/>
        <v>206.18556701030928</v>
      </c>
      <c r="J663" s="21">
        <f t="shared" si="61"/>
        <v>1950</v>
      </c>
      <c r="K663" s="47">
        <f t="shared" si="62"/>
        <v>80.412371134020617</v>
      </c>
      <c r="L663" s="73">
        <v>1</v>
      </c>
      <c r="M663" s="76">
        <v>5001</v>
      </c>
      <c r="N663" s="67">
        <v>206.22680412371133</v>
      </c>
      <c r="O663" s="69">
        <f t="shared" si="63"/>
        <v>0.39</v>
      </c>
      <c r="P663" s="64">
        <f t="shared" si="64"/>
        <v>1950.39</v>
      </c>
      <c r="Q663" s="62">
        <f t="shared" si="65"/>
        <v>80.428453608247423</v>
      </c>
    </row>
    <row r="664" spans="2:17" x14ac:dyDescent="0.3">
      <c r="B664" s="10">
        <v>5657</v>
      </c>
      <c r="C664" s="6" t="s">
        <v>65</v>
      </c>
      <c r="D664" s="6">
        <v>420</v>
      </c>
      <c r="E664" s="6">
        <v>28</v>
      </c>
      <c r="F664" s="7">
        <v>4</v>
      </c>
      <c r="G664" s="16">
        <v>0.28000000000000003</v>
      </c>
      <c r="H664" s="19">
        <v>3200</v>
      </c>
      <c r="I664" s="45">
        <f t="shared" si="60"/>
        <v>131.95876288659792</v>
      </c>
      <c r="J664" s="21">
        <f t="shared" si="61"/>
        <v>896.00000000000011</v>
      </c>
      <c r="K664" s="47">
        <f t="shared" si="62"/>
        <v>36.948453608247419</v>
      </c>
      <c r="L664" s="73">
        <v>3</v>
      </c>
      <c r="M664" s="76">
        <v>4200</v>
      </c>
      <c r="N664" s="67">
        <v>173.1958762886598</v>
      </c>
      <c r="O664" s="69">
        <f t="shared" si="63"/>
        <v>0.28000000000000003</v>
      </c>
      <c r="P664" s="64">
        <f t="shared" si="64"/>
        <v>1176</v>
      </c>
      <c r="Q664" s="62">
        <f t="shared" si="65"/>
        <v>48.494845360824748</v>
      </c>
    </row>
    <row r="665" spans="2:17" x14ac:dyDescent="0.3">
      <c r="B665" s="10">
        <v>5658</v>
      </c>
      <c r="C665" s="6" t="s">
        <v>68</v>
      </c>
      <c r="D665" s="6">
        <v>421</v>
      </c>
      <c r="E665" s="6">
        <v>36</v>
      </c>
      <c r="F665" s="7">
        <v>4</v>
      </c>
      <c r="G665" s="16">
        <v>0.46</v>
      </c>
      <c r="H665" s="19">
        <v>2700</v>
      </c>
      <c r="I665" s="45">
        <f t="shared" si="60"/>
        <v>111.34020618556701</v>
      </c>
      <c r="J665" s="21">
        <f t="shared" si="61"/>
        <v>1242</v>
      </c>
      <c r="K665" s="47">
        <f t="shared" si="62"/>
        <v>51.216494845360828</v>
      </c>
      <c r="L665" s="73">
        <v>0</v>
      </c>
      <c r="M665" s="76" t="s">
        <v>39</v>
      </c>
      <c r="N665" s="67" t="s">
        <v>39</v>
      </c>
      <c r="O665" s="69" t="str">
        <f t="shared" si="63"/>
        <v/>
      </c>
      <c r="P665" s="64" t="str">
        <f t="shared" si="64"/>
        <v/>
      </c>
      <c r="Q665" s="62" t="str">
        <f t="shared" si="65"/>
        <v/>
      </c>
    </row>
    <row r="666" spans="2:17" x14ac:dyDescent="0.3">
      <c r="B666" s="10">
        <v>5659</v>
      </c>
      <c r="C666" s="6" t="s">
        <v>65</v>
      </c>
      <c r="D666" s="6">
        <v>421</v>
      </c>
      <c r="E666" s="6">
        <v>30</v>
      </c>
      <c r="F666" s="7">
        <v>4</v>
      </c>
      <c r="G666" s="16">
        <v>0.32</v>
      </c>
      <c r="H666" s="19">
        <v>3500</v>
      </c>
      <c r="I666" s="45">
        <f t="shared" si="60"/>
        <v>144.32989690721649</v>
      </c>
      <c r="J666" s="21">
        <f t="shared" si="61"/>
        <v>1120</v>
      </c>
      <c r="K666" s="47">
        <f t="shared" si="62"/>
        <v>46.185567010309278</v>
      </c>
      <c r="L666" s="73">
        <v>3</v>
      </c>
      <c r="M666" s="76">
        <v>4001</v>
      </c>
      <c r="N666" s="67">
        <v>164.98969072164948</v>
      </c>
      <c r="O666" s="69">
        <f t="shared" si="63"/>
        <v>0.32</v>
      </c>
      <c r="P666" s="64">
        <f t="shared" si="64"/>
        <v>1280.32</v>
      </c>
      <c r="Q666" s="62">
        <f t="shared" si="65"/>
        <v>52.796701030927835</v>
      </c>
    </row>
    <row r="667" spans="2:17" x14ac:dyDescent="0.3">
      <c r="B667" s="10">
        <v>5660</v>
      </c>
      <c r="C667" s="6" t="s">
        <v>65</v>
      </c>
      <c r="D667" s="6">
        <v>419</v>
      </c>
      <c r="E667" s="6">
        <v>35</v>
      </c>
      <c r="F667" s="7">
        <v>4</v>
      </c>
      <c r="G667" s="16">
        <v>0.44</v>
      </c>
      <c r="H667" s="19">
        <v>4000</v>
      </c>
      <c r="I667" s="45">
        <f t="shared" si="60"/>
        <v>164.94845360824743</v>
      </c>
      <c r="J667" s="21">
        <f t="shared" si="61"/>
        <v>1760</v>
      </c>
      <c r="K667" s="47">
        <f t="shared" si="62"/>
        <v>72.577319587628878</v>
      </c>
      <c r="L667" s="73">
        <v>2</v>
      </c>
      <c r="M667" s="76">
        <v>4400</v>
      </c>
      <c r="N667" s="67">
        <v>181.44329896907217</v>
      </c>
      <c r="O667" s="69">
        <f t="shared" si="63"/>
        <v>0.44</v>
      </c>
      <c r="P667" s="64">
        <f t="shared" si="64"/>
        <v>1936</v>
      </c>
      <c r="Q667" s="62">
        <f t="shared" si="65"/>
        <v>79.835051546391753</v>
      </c>
    </row>
    <row r="668" spans="2:17" x14ac:dyDescent="0.3">
      <c r="B668" s="10">
        <v>5662</v>
      </c>
      <c r="C668" s="6" t="s">
        <v>65</v>
      </c>
      <c r="D668" s="6">
        <v>408</v>
      </c>
      <c r="E668" s="6">
        <v>35</v>
      </c>
      <c r="F668" s="7">
        <v>4</v>
      </c>
      <c r="G668" s="16">
        <v>0.44</v>
      </c>
      <c r="H668" s="19">
        <v>5500</v>
      </c>
      <c r="I668" s="45">
        <f t="shared" si="60"/>
        <v>226.8041237113402</v>
      </c>
      <c r="J668" s="21">
        <f t="shared" si="61"/>
        <v>2420</v>
      </c>
      <c r="K668" s="47">
        <f t="shared" si="62"/>
        <v>99.793814432989691</v>
      </c>
      <c r="L668" s="73">
        <v>1</v>
      </c>
      <c r="M668" s="76">
        <v>5505</v>
      </c>
      <c r="N668" s="67">
        <v>227.01030927835052</v>
      </c>
      <c r="O668" s="69">
        <f t="shared" si="63"/>
        <v>0.44</v>
      </c>
      <c r="P668" s="64">
        <f t="shared" si="64"/>
        <v>2422.1999999999998</v>
      </c>
      <c r="Q668" s="62">
        <f t="shared" si="65"/>
        <v>99.884536082474227</v>
      </c>
    </row>
    <row r="669" spans="2:17" x14ac:dyDescent="0.3">
      <c r="B669" s="10">
        <v>5663</v>
      </c>
      <c r="C669" s="6" t="s">
        <v>65</v>
      </c>
      <c r="D669" s="6">
        <v>415</v>
      </c>
      <c r="E669" s="6">
        <v>36</v>
      </c>
      <c r="F669" s="7">
        <v>4</v>
      </c>
      <c r="G669" s="16">
        <v>0.46</v>
      </c>
      <c r="H669" s="19">
        <v>5500</v>
      </c>
      <c r="I669" s="45">
        <f t="shared" si="60"/>
        <v>226.8041237113402</v>
      </c>
      <c r="J669" s="21">
        <f t="shared" si="61"/>
        <v>2530</v>
      </c>
      <c r="K669" s="47">
        <f t="shared" si="62"/>
        <v>104.32989690721649</v>
      </c>
      <c r="L669" s="73">
        <v>1</v>
      </c>
      <c r="M669" s="76">
        <v>5005</v>
      </c>
      <c r="N669" s="67">
        <v>206.39175257731958</v>
      </c>
      <c r="O669" s="69">
        <f t="shared" si="63"/>
        <v>0.46</v>
      </c>
      <c r="P669" s="64">
        <f t="shared" si="64"/>
        <v>2302.3000000000002</v>
      </c>
      <c r="Q669" s="62">
        <f t="shared" si="65"/>
        <v>94.940206185567007</v>
      </c>
    </row>
    <row r="670" spans="2:17" x14ac:dyDescent="0.3">
      <c r="B670" s="10">
        <v>5664</v>
      </c>
      <c r="C670" s="6" t="s">
        <v>68</v>
      </c>
      <c r="D670" s="6">
        <v>421</v>
      </c>
      <c r="E670" s="6">
        <v>41</v>
      </c>
      <c r="F670" s="7">
        <v>4</v>
      </c>
      <c r="G670" s="16">
        <v>0.59</v>
      </c>
      <c r="H670" s="19">
        <v>2800</v>
      </c>
      <c r="I670" s="45">
        <f t="shared" si="60"/>
        <v>115.4639175257732</v>
      </c>
      <c r="J670" s="21">
        <f t="shared" si="61"/>
        <v>1652</v>
      </c>
      <c r="K670" s="47">
        <f t="shared" si="62"/>
        <v>68.123711340206185</v>
      </c>
      <c r="L670" s="73">
        <v>0</v>
      </c>
      <c r="M670" s="76" t="s">
        <v>39</v>
      </c>
      <c r="N670" s="67" t="s">
        <v>39</v>
      </c>
      <c r="O670" s="69" t="str">
        <f t="shared" si="63"/>
        <v/>
      </c>
      <c r="P670" s="64" t="str">
        <f t="shared" si="64"/>
        <v/>
      </c>
      <c r="Q670" s="62" t="str">
        <f t="shared" si="65"/>
        <v/>
      </c>
    </row>
    <row r="671" spans="2:17" x14ac:dyDescent="0.3">
      <c r="B671" s="10">
        <v>5665</v>
      </c>
      <c r="C671" s="6" t="s">
        <v>65</v>
      </c>
      <c r="D671" s="6">
        <v>424</v>
      </c>
      <c r="E671" s="6">
        <v>31</v>
      </c>
      <c r="F671" s="7">
        <v>4</v>
      </c>
      <c r="G671" s="16">
        <v>0.34</v>
      </c>
      <c r="H671" s="19">
        <v>3200</v>
      </c>
      <c r="I671" s="45">
        <f t="shared" si="60"/>
        <v>131.95876288659792</v>
      </c>
      <c r="J671" s="21">
        <f t="shared" si="61"/>
        <v>1088</v>
      </c>
      <c r="K671" s="47">
        <f t="shared" si="62"/>
        <v>44.865979381443296</v>
      </c>
      <c r="L671" s="73">
        <v>1</v>
      </c>
      <c r="M671" s="76">
        <v>4200</v>
      </c>
      <c r="N671" s="67">
        <v>173.1958762886598</v>
      </c>
      <c r="O671" s="69">
        <f t="shared" si="63"/>
        <v>0.34</v>
      </c>
      <c r="P671" s="64">
        <f t="shared" si="64"/>
        <v>1428</v>
      </c>
      <c r="Q671" s="62">
        <f t="shared" si="65"/>
        <v>58.886597938144341</v>
      </c>
    </row>
    <row r="672" spans="2:17" x14ac:dyDescent="0.3">
      <c r="B672" s="10">
        <v>5667</v>
      </c>
      <c r="C672" s="6" t="s">
        <v>65</v>
      </c>
      <c r="D672" s="6">
        <v>512</v>
      </c>
      <c r="E672" s="6">
        <v>34</v>
      </c>
      <c r="F672" s="7">
        <v>5</v>
      </c>
      <c r="G672" s="16">
        <v>0.52</v>
      </c>
      <c r="H672" s="19">
        <v>3500</v>
      </c>
      <c r="I672" s="45">
        <f t="shared" si="60"/>
        <v>144.32989690721649</v>
      </c>
      <c r="J672" s="21">
        <f t="shared" si="61"/>
        <v>1820</v>
      </c>
      <c r="K672" s="47">
        <f t="shared" si="62"/>
        <v>75.051546391752581</v>
      </c>
      <c r="L672" s="73">
        <v>2</v>
      </c>
      <c r="M672" s="76">
        <v>4401</v>
      </c>
      <c r="N672" s="67">
        <v>181.48453608247422</v>
      </c>
      <c r="O672" s="69">
        <f t="shared" si="63"/>
        <v>0.52</v>
      </c>
      <c r="P672" s="64">
        <f t="shared" si="64"/>
        <v>2288.52</v>
      </c>
      <c r="Q672" s="62">
        <f t="shared" si="65"/>
        <v>94.371958762886592</v>
      </c>
    </row>
    <row r="673" spans="2:17" x14ac:dyDescent="0.3">
      <c r="B673" s="10">
        <v>5668</v>
      </c>
      <c r="C673" s="6" t="s">
        <v>65</v>
      </c>
      <c r="D673" s="6">
        <v>530</v>
      </c>
      <c r="E673" s="6">
        <v>38</v>
      </c>
      <c r="F673" s="7">
        <v>5</v>
      </c>
      <c r="G673" s="16">
        <v>0.65</v>
      </c>
      <c r="H673" s="19">
        <v>6000</v>
      </c>
      <c r="I673" s="45">
        <f t="shared" si="60"/>
        <v>247.42268041237114</v>
      </c>
      <c r="J673" s="21">
        <f t="shared" si="61"/>
        <v>3900</v>
      </c>
      <c r="K673" s="47">
        <f t="shared" si="62"/>
        <v>160.82474226804123</v>
      </c>
      <c r="L673" s="73">
        <v>3</v>
      </c>
      <c r="M673" s="76">
        <v>6909</v>
      </c>
      <c r="N673" s="67">
        <v>284.90721649484539</v>
      </c>
      <c r="O673" s="69">
        <f t="shared" si="63"/>
        <v>0.65</v>
      </c>
      <c r="P673" s="64">
        <f t="shared" si="64"/>
        <v>4490.8500000000004</v>
      </c>
      <c r="Q673" s="62">
        <f t="shared" si="65"/>
        <v>185.1896907216495</v>
      </c>
    </row>
    <row r="674" spans="2:17" x14ac:dyDescent="0.3">
      <c r="B674" s="10">
        <v>5669</v>
      </c>
      <c r="C674" s="6" t="s">
        <v>65</v>
      </c>
      <c r="D674" s="6">
        <v>516</v>
      </c>
      <c r="E674" s="6">
        <v>31</v>
      </c>
      <c r="F674" s="7">
        <v>5</v>
      </c>
      <c r="G674" s="16">
        <v>0.44</v>
      </c>
      <c r="H674" s="19">
        <v>4500</v>
      </c>
      <c r="I674" s="45">
        <f t="shared" si="60"/>
        <v>185.56701030927834</v>
      </c>
      <c r="J674" s="21">
        <f t="shared" si="61"/>
        <v>1980</v>
      </c>
      <c r="K674" s="47">
        <f t="shared" si="62"/>
        <v>81.649484536082468</v>
      </c>
      <c r="L674" s="73">
        <v>2</v>
      </c>
      <c r="M674" s="76">
        <v>5501</v>
      </c>
      <c r="N674" s="67">
        <v>226.84536082474227</v>
      </c>
      <c r="O674" s="69">
        <f t="shared" si="63"/>
        <v>0.44</v>
      </c>
      <c r="P674" s="64">
        <f t="shared" si="64"/>
        <v>2420.44</v>
      </c>
      <c r="Q674" s="62">
        <f t="shared" si="65"/>
        <v>99.811958762886604</v>
      </c>
    </row>
    <row r="675" spans="2:17" x14ac:dyDescent="0.3">
      <c r="B675" s="10">
        <v>5670</v>
      </c>
      <c r="C675" s="6" t="s">
        <v>65</v>
      </c>
      <c r="D675" s="6">
        <v>517</v>
      </c>
      <c r="E675" s="6">
        <v>32</v>
      </c>
      <c r="F675" s="7">
        <v>5</v>
      </c>
      <c r="G675" s="16">
        <v>0.47</v>
      </c>
      <c r="H675" s="19">
        <v>5000</v>
      </c>
      <c r="I675" s="45">
        <f t="shared" si="60"/>
        <v>206.18556701030928</v>
      </c>
      <c r="J675" s="21">
        <f t="shared" si="61"/>
        <v>2350</v>
      </c>
      <c r="K675" s="47">
        <f t="shared" si="62"/>
        <v>96.907216494845358</v>
      </c>
      <c r="L675" s="73">
        <v>2</v>
      </c>
      <c r="M675" s="76">
        <v>5501</v>
      </c>
      <c r="N675" s="67">
        <v>226.84536082474227</v>
      </c>
      <c r="O675" s="69">
        <f t="shared" si="63"/>
        <v>0.47</v>
      </c>
      <c r="P675" s="64">
        <f t="shared" si="64"/>
        <v>2585.4699999999998</v>
      </c>
      <c r="Q675" s="62">
        <f t="shared" si="65"/>
        <v>106.61731958762886</v>
      </c>
    </row>
    <row r="676" spans="2:17" x14ac:dyDescent="0.3">
      <c r="B676" s="10">
        <v>5671</v>
      </c>
      <c r="C676" s="6" t="s">
        <v>65</v>
      </c>
      <c r="D676" s="6">
        <v>522</v>
      </c>
      <c r="E676" s="6">
        <v>34</v>
      </c>
      <c r="F676" s="7">
        <v>5</v>
      </c>
      <c r="G676" s="16">
        <v>0.52</v>
      </c>
      <c r="H676" s="19">
        <v>5000</v>
      </c>
      <c r="I676" s="45">
        <f t="shared" si="60"/>
        <v>206.18556701030928</v>
      </c>
      <c r="J676" s="21">
        <f t="shared" si="61"/>
        <v>2600</v>
      </c>
      <c r="K676" s="47">
        <f t="shared" si="62"/>
        <v>107.21649484536083</v>
      </c>
      <c r="L676" s="73">
        <v>2</v>
      </c>
      <c r="M676" s="76">
        <v>5502</v>
      </c>
      <c r="N676" s="67">
        <v>226.88659793814432</v>
      </c>
      <c r="O676" s="69">
        <f t="shared" si="63"/>
        <v>0.52</v>
      </c>
      <c r="P676" s="64">
        <f t="shared" si="64"/>
        <v>2861.04</v>
      </c>
      <c r="Q676" s="62">
        <f t="shared" si="65"/>
        <v>117.98103092783505</v>
      </c>
    </row>
    <row r="677" spans="2:17" x14ac:dyDescent="0.3">
      <c r="B677" s="10">
        <v>5672</v>
      </c>
      <c r="C677" s="6" t="s">
        <v>65</v>
      </c>
      <c r="D677" s="6">
        <v>515</v>
      </c>
      <c r="E677" s="6">
        <v>36</v>
      </c>
      <c r="F677" s="7">
        <v>5</v>
      </c>
      <c r="G677" s="16">
        <v>0.59</v>
      </c>
      <c r="H677" s="19">
        <v>5500</v>
      </c>
      <c r="I677" s="45">
        <f t="shared" si="60"/>
        <v>226.8041237113402</v>
      </c>
      <c r="J677" s="21">
        <f t="shared" si="61"/>
        <v>3245</v>
      </c>
      <c r="K677" s="47">
        <f t="shared" si="62"/>
        <v>133.81443298969072</v>
      </c>
      <c r="L677" s="73">
        <v>2</v>
      </c>
      <c r="M677" s="76">
        <v>6501</v>
      </c>
      <c r="N677" s="67">
        <v>268.08247422680415</v>
      </c>
      <c r="O677" s="69">
        <f t="shared" si="63"/>
        <v>0.59</v>
      </c>
      <c r="P677" s="64">
        <f t="shared" si="64"/>
        <v>3835.5899999999997</v>
      </c>
      <c r="Q677" s="62">
        <f t="shared" si="65"/>
        <v>158.16865979381444</v>
      </c>
    </row>
    <row r="678" spans="2:17" x14ac:dyDescent="0.3">
      <c r="B678" s="10">
        <v>5673</v>
      </c>
      <c r="C678" s="6" t="s">
        <v>65</v>
      </c>
      <c r="D678" s="6">
        <v>518</v>
      </c>
      <c r="E678" s="6">
        <v>32</v>
      </c>
      <c r="F678" s="7">
        <v>5</v>
      </c>
      <c r="G678" s="16">
        <v>0.47</v>
      </c>
      <c r="H678" s="19">
        <v>5000</v>
      </c>
      <c r="I678" s="45">
        <f t="shared" si="60"/>
        <v>206.18556701030928</v>
      </c>
      <c r="J678" s="21">
        <f t="shared" si="61"/>
        <v>2350</v>
      </c>
      <c r="K678" s="47">
        <f t="shared" si="62"/>
        <v>96.907216494845358</v>
      </c>
      <c r="L678" s="73">
        <v>2</v>
      </c>
      <c r="M678" s="76">
        <v>5301</v>
      </c>
      <c r="N678" s="67">
        <v>218.5979381443299</v>
      </c>
      <c r="O678" s="69">
        <f t="shared" si="63"/>
        <v>0.47</v>
      </c>
      <c r="P678" s="64">
        <f t="shared" si="64"/>
        <v>2491.4699999999998</v>
      </c>
      <c r="Q678" s="62">
        <f t="shared" si="65"/>
        <v>102.74103092783504</v>
      </c>
    </row>
    <row r="679" spans="2:17" x14ac:dyDescent="0.3">
      <c r="B679" s="10">
        <v>5674</v>
      </c>
      <c r="C679" s="6" t="s">
        <v>65</v>
      </c>
      <c r="D679" s="6">
        <v>520</v>
      </c>
      <c r="E679" s="6">
        <v>36</v>
      </c>
      <c r="F679" s="7">
        <v>5</v>
      </c>
      <c r="G679" s="16">
        <v>0.59</v>
      </c>
      <c r="H679" s="19">
        <v>5500</v>
      </c>
      <c r="I679" s="45">
        <f t="shared" si="60"/>
        <v>226.8041237113402</v>
      </c>
      <c r="J679" s="21">
        <f t="shared" si="61"/>
        <v>3245</v>
      </c>
      <c r="K679" s="47">
        <f t="shared" si="62"/>
        <v>133.81443298969072</v>
      </c>
      <c r="L679" s="73">
        <v>3</v>
      </c>
      <c r="M679" s="76">
        <v>6523.25</v>
      </c>
      <c r="N679" s="67">
        <v>269</v>
      </c>
      <c r="O679" s="69">
        <f t="shared" si="63"/>
        <v>0.59</v>
      </c>
      <c r="P679" s="64">
        <f t="shared" si="64"/>
        <v>3848.7174999999997</v>
      </c>
      <c r="Q679" s="62">
        <f t="shared" si="65"/>
        <v>158.70999999999998</v>
      </c>
    </row>
    <row r="680" spans="2:17" x14ac:dyDescent="0.3">
      <c r="B680" s="10">
        <v>5675</v>
      </c>
      <c r="C680" s="6" t="s">
        <v>65</v>
      </c>
      <c r="D680" s="6">
        <v>518</v>
      </c>
      <c r="E680" s="6">
        <v>35</v>
      </c>
      <c r="F680" s="7">
        <v>5</v>
      </c>
      <c r="G680" s="16">
        <v>0.55000000000000004</v>
      </c>
      <c r="H680" s="19">
        <v>5500</v>
      </c>
      <c r="I680" s="45">
        <f t="shared" si="60"/>
        <v>226.8041237113402</v>
      </c>
      <c r="J680" s="21">
        <f t="shared" si="61"/>
        <v>3025.0000000000005</v>
      </c>
      <c r="K680" s="47">
        <f t="shared" si="62"/>
        <v>124.74226804123712</v>
      </c>
      <c r="L680" s="73">
        <v>2</v>
      </c>
      <c r="M680" s="76">
        <v>7008.25</v>
      </c>
      <c r="N680" s="67">
        <v>289</v>
      </c>
      <c r="O680" s="69">
        <f t="shared" si="63"/>
        <v>0.55000000000000004</v>
      </c>
      <c r="P680" s="64">
        <f t="shared" si="64"/>
        <v>3854.5375000000004</v>
      </c>
      <c r="Q680" s="62">
        <f t="shared" si="65"/>
        <v>158.95000000000002</v>
      </c>
    </row>
    <row r="681" spans="2:17" x14ac:dyDescent="0.3">
      <c r="B681" s="10">
        <v>5676</v>
      </c>
      <c r="C681" s="6" t="s">
        <v>65</v>
      </c>
      <c r="D681" s="6">
        <v>520</v>
      </c>
      <c r="E681" s="6">
        <v>32</v>
      </c>
      <c r="F681" s="7">
        <v>5</v>
      </c>
      <c r="G681" s="16">
        <v>0.47</v>
      </c>
      <c r="H681" s="19">
        <v>4500</v>
      </c>
      <c r="I681" s="45">
        <f t="shared" si="60"/>
        <v>185.56701030927834</v>
      </c>
      <c r="J681" s="21">
        <f t="shared" si="61"/>
        <v>2115</v>
      </c>
      <c r="K681" s="47">
        <f t="shared" si="62"/>
        <v>87.216494845360813</v>
      </c>
      <c r="L681" s="73">
        <v>2</v>
      </c>
      <c r="M681" s="76">
        <v>5211</v>
      </c>
      <c r="N681" s="67">
        <v>214.88659793814432</v>
      </c>
      <c r="O681" s="69">
        <f t="shared" si="63"/>
        <v>0.47</v>
      </c>
      <c r="P681" s="64">
        <f t="shared" si="64"/>
        <v>2449.17</v>
      </c>
      <c r="Q681" s="62">
        <f t="shared" si="65"/>
        <v>100.99670103092782</v>
      </c>
    </row>
    <row r="682" spans="2:17" x14ac:dyDescent="0.3">
      <c r="B682" s="10">
        <v>5677</v>
      </c>
      <c r="C682" s="6" t="s">
        <v>65</v>
      </c>
      <c r="D682" s="6">
        <v>529</v>
      </c>
      <c r="E682" s="6">
        <v>38</v>
      </c>
      <c r="F682" s="7">
        <v>5</v>
      </c>
      <c r="G682" s="16">
        <v>0.65</v>
      </c>
      <c r="H682" s="19">
        <v>5000</v>
      </c>
      <c r="I682" s="45">
        <f t="shared" si="60"/>
        <v>206.18556701030928</v>
      </c>
      <c r="J682" s="21">
        <f t="shared" si="61"/>
        <v>3250</v>
      </c>
      <c r="K682" s="47">
        <f t="shared" si="62"/>
        <v>134.02061855670104</v>
      </c>
      <c r="L682" s="73">
        <v>3</v>
      </c>
      <c r="M682" s="76">
        <v>7008.25</v>
      </c>
      <c r="N682" s="67">
        <v>289</v>
      </c>
      <c r="O682" s="69">
        <f t="shared" si="63"/>
        <v>0.65</v>
      </c>
      <c r="P682" s="64">
        <f t="shared" si="64"/>
        <v>4555.3625000000002</v>
      </c>
      <c r="Q682" s="62">
        <f t="shared" si="65"/>
        <v>187.85</v>
      </c>
    </row>
    <row r="683" spans="2:17" x14ac:dyDescent="0.3">
      <c r="B683" s="10">
        <v>5678</v>
      </c>
      <c r="C683" s="6" t="s">
        <v>65</v>
      </c>
      <c r="D683" s="6">
        <v>420</v>
      </c>
      <c r="E683" s="6">
        <v>30</v>
      </c>
      <c r="F683" s="7">
        <v>4</v>
      </c>
      <c r="G683" s="16">
        <v>0.32</v>
      </c>
      <c r="H683" s="19">
        <v>3500</v>
      </c>
      <c r="I683" s="45">
        <f t="shared" si="60"/>
        <v>144.32989690721649</v>
      </c>
      <c r="J683" s="21">
        <f t="shared" si="61"/>
        <v>1120</v>
      </c>
      <c r="K683" s="47">
        <f t="shared" si="62"/>
        <v>46.185567010309278</v>
      </c>
      <c r="L683" s="73">
        <v>1</v>
      </c>
      <c r="M683" s="76">
        <v>4201</v>
      </c>
      <c r="N683" s="67">
        <v>173.23711340206185</v>
      </c>
      <c r="O683" s="69">
        <f t="shared" si="63"/>
        <v>0.32</v>
      </c>
      <c r="P683" s="64">
        <f t="shared" si="64"/>
        <v>1344.32</v>
      </c>
      <c r="Q683" s="62">
        <f t="shared" si="65"/>
        <v>55.435876288659792</v>
      </c>
    </row>
    <row r="684" spans="2:17" x14ac:dyDescent="0.3">
      <c r="B684" s="10">
        <v>5679</v>
      </c>
      <c r="C684" s="6" t="s">
        <v>65</v>
      </c>
      <c r="D684" s="6">
        <v>426</v>
      </c>
      <c r="E684" s="6">
        <v>39</v>
      </c>
      <c r="F684" s="7">
        <v>4</v>
      </c>
      <c r="G684" s="16">
        <v>0.54</v>
      </c>
      <c r="H684" s="19">
        <v>5500</v>
      </c>
      <c r="I684" s="45">
        <f t="shared" si="60"/>
        <v>226.8041237113402</v>
      </c>
      <c r="J684" s="21">
        <f t="shared" si="61"/>
        <v>2970</v>
      </c>
      <c r="K684" s="47">
        <f t="shared" si="62"/>
        <v>122.47422680412372</v>
      </c>
      <c r="L684" s="73">
        <v>1</v>
      </c>
      <c r="M684" s="76">
        <v>6909</v>
      </c>
      <c r="N684" s="67">
        <v>284.90721649484539</v>
      </c>
      <c r="O684" s="69">
        <f t="shared" si="63"/>
        <v>0.54</v>
      </c>
      <c r="P684" s="64">
        <f t="shared" si="64"/>
        <v>3730.86</v>
      </c>
      <c r="Q684" s="62">
        <f t="shared" si="65"/>
        <v>153.84989690721653</v>
      </c>
    </row>
    <row r="685" spans="2:17" x14ac:dyDescent="0.3">
      <c r="B685" s="10">
        <v>5680</v>
      </c>
      <c r="C685" s="6" t="s">
        <v>65</v>
      </c>
      <c r="D685" s="6">
        <v>422</v>
      </c>
      <c r="E685" s="6">
        <v>37</v>
      </c>
      <c r="F685" s="7">
        <v>4</v>
      </c>
      <c r="G685" s="16">
        <v>0.48</v>
      </c>
      <c r="H685" s="19">
        <v>3600</v>
      </c>
      <c r="I685" s="45">
        <f t="shared" si="60"/>
        <v>148.45360824742269</v>
      </c>
      <c r="J685" s="21">
        <f t="shared" si="61"/>
        <v>1728</v>
      </c>
      <c r="K685" s="47">
        <f t="shared" si="62"/>
        <v>71.257731958762889</v>
      </c>
      <c r="L685" s="73">
        <v>2</v>
      </c>
      <c r="M685" s="76">
        <v>4404</v>
      </c>
      <c r="N685" s="67">
        <v>181.60824742268042</v>
      </c>
      <c r="O685" s="69">
        <f t="shared" si="63"/>
        <v>0.48</v>
      </c>
      <c r="P685" s="64">
        <f t="shared" si="64"/>
        <v>2113.92</v>
      </c>
      <c r="Q685" s="62">
        <f t="shared" si="65"/>
        <v>87.171958762886604</v>
      </c>
    </row>
    <row r="686" spans="2:17" x14ac:dyDescent="0.3">
      <c r="B686" s="10">
        <v>5681</v>
      </c>
      <c r="C686" s="6" t="s">
        <v>65</v>
      </c>
      <c r="D686" s="6">
        <v>422</v>
      </c>
      <c r="E686" s="6">
        <v>38</v>
      </c>
      <c r="F686" s="7">
        <v>4</v>
      </c>
      <c r="G686" s="16">
        <v>0.51</v>
      </c>
      <c r="H686" s="19">
        <v>4800</v>
      </c>
      <c r="I686" s="45">
        <f t="shared" si="60"/>
        <v>197.93814432989691</v>
      </c>
      <c r="J686" s="21">
        <f t="shared" si="61"/>
        <v>2448</v>
      </c>
      <c r="K686" s="47">
        <f t="shared" si="62"/>
        <v>100.94845360824743</v>
      </c>
      <c r="L686" s="73">
        <v>2</v>
      </c>
      <c r="M686" s="76">
        <v>6303</v>
      </c>
      <c r="N686" s="67">
        <v>259.91752577319585</v>
      </c>
      <c r="O686" s="69">
        <f t="shared" si="63"/>
        <v>0.51</v>
      </c>
      <c r="P686" s="64">
        <f t="shared" si="64"/>
        <v>3214.53</v>
      </c>
      <c r="Q686" s="62">
        <f t="shared" si="65"/>
        <v>132.55793814432988</v>
      </c>
    </row>
    <row r="687" spans="2:17" x14ac:dyDescent="0.3">
      <c r="B687" s="10">
        <v>5682</v>
      </c>
      <c r="C687" s="6" t="s">
        <v>65</v>
      </c>
      <c r="D687" s="6">
        <v>422</v>
      </c>
      <c r="E687" s="6">
        <v>32</v>
      </c>
      <c r="F687" s="7">
        <v>4</v>
      </c>
      <c r="G687" s="16">
        <v>0.37</v>
      </c>
      <c r="H687" s="19">
        <v>3600</v>
      </c>
      <c r="I687" s="45">
        <f t="shared" si="60"/>
        <v>148.45360824742269</v>
      </c>
      <c r="J687" s="21">
        <f t="shared" si="61"/>
        <v>1332</v>
      </c>
      <c r="K687" s="47">
        <f t="shared" si="62"/>
        <v>54.927835051546396</v>
      </c>
      <c r="L687" s="73">
        <v>2</v>
      </c>
      <c r="M687" s="76">
        <v>4200</v>
      </c>
      <c r="N687" s="67">
        <v>173.1958762886598</v>
      </c>
      <c r="O687" s="69">
        <f t="shared" si="63"/>
        <v>0.37</v>
      </c>
      <c r="P687" s="64">
        <f t="shared" si="64"/>
        <v>1554</v>
      </c>
      <c r="Q687" s="62">
        <f t="shared" si="65"/>
        <v>64.082474226804123</v>
      </c>
    </row>
    <row r="688" spans="2:17" x14ac:dyDescent="0.3">
      <c r="B688" s="10">
        <v>5683</v>
      </c>
      <c r="C688" s="6" t="s">
        <v>65</v>
      </c>
      <c r="D688" s="6">
        <v>421</v>
      </c>
      <c r="E688" s="6">
        <v>40</v>
      </c>
      <c r="F688" s="7">
        <v>4</v>
      </c>
      <c r="G688" s="16">
        <v>0.56000000000000005</v>
      </c>
      <c r="H688" s="19">
        <v>6500</v>
      </c>
      <c r="I688" s="45">
        <f t="shared" si="60"/>
        <v>268.04123711340208</v>
      </c>
      <c r="J688" s="21">
        <f t="shared" si="61"/>
        <v>3640.0000000000005</v>
      </c>
      <c r="K688" s="47">
        <f t="shared" si="62"/>
        <v>150.10309278350519</v>
      </c>
      <c r="L688" s="73">
        <v>3</v>
      </c>
      <c r="M688" s="76">
        <v>6919</v>
      </c>
      <c r="N688" s="67">
        <v>285.31958762886597</v>
      </c>
      <c r="O688" s="69">
        <f t="shared" si="63"/>
        <v>0.56000000000000005</v>
      </c>
      <c r="P688" s="64">
        <f t="shared" si="64"/>
        <v>3874.6400000000003</v>
      </c>
      <c r="Q688" s="62">
        <f t="shared" si="65"/>
        <v>159.77896907216495</v>
      </c>
    </row>
    <row r="689" spans="2:17" x14ac:dyDescent="0.3">
      <c r="B689" s="10">
        <v>5684</v>
      </c>
      <c r="C689" s="6" t="s">
        <v>65</v>
      </c>
      <c r="D689" s="6">
        <v>422</v>
      </c>
      <c r="E689" s="6">
        <v>29</v>
      </c>
      <c r="F689" s="7">
        <v>4</v>
      </c>
      <c r="G689" s="16">
        <v>0.3</v>
      </c>
      <c r="H689" s="19">
        <v>3500</v>
      </c>
      <c r="I689" s="45">
        <f t="shared" si="60"/>
        <v>144.32989690721649</v>
      </c>
      <c r="J689" s="21">
        <f t="shared" si="61"/>
        <v>1050</v>
      </c>
      <c r="K689" s="47">
        <f t="shared" si="62"/>
        <v>43.298969072164944</v>
      </c>
      <c r="L689" s="73">
        <v>2</v>
      </c>
      <c r="M689" s="76">
        <v>4404</v>
      </c>
      <c r="N689" s="67">
        <v>181.60824742268042</v>
      </c>
      <c r="O689" s="69">
        <f t="shared" si="63"/>
        <v>0.3</v>
      </c>
      <c r="P689" s="64">
        <f t="shared" si="64"/>
        <v>1321.2</v>
      </c>
      <c r="Q689" s="62">
        <f t="shared" si="65"/>
        <v>54.482474226804122</v>
      </c>
    </row>
    <row r="690" spans="2:17" x14ac:dyDescent="0.3">
      <c r="B690" s="10">
        <v>5685</v>
      </c>
      <c r="C690" s="6" t="s">
        <v>65</v>
      </c>
      <c r="D690" s="6">
        <v>422</v>
      </c>
      <c r="E690" s="6">
        <v>29</v>
      </c>
      <c r="F690" s="7">
        <v>4</v>
      </c>
      <c r="G690" s="16">
        <v>0.3</v>
      </c>
      <c r="H690" s="19">
        <v>4000</v>
      </c>
      <c r="I690" s="45">
        <f t="shared" si="60"/>
        <v>164.94845360824743</v>
      </c>
      <c r="J690" s="21">
        <f t="shared" si="61"/>
        <v>1200</v>
      </c>
      <c r="K690" s="47">
        <f t="shared" si="62"/>
        <v>49.484536082474229</v>
      </c>
      <c r="L690" s="73">
        <v>1</v>
      </c>
      <c r="M690" s="76">
        <v>4404</v>
      </c>
      <c r="N690" s="67">
        <v>181.60824742268042</v>
      </c>
      <c r="O690" s="69">
        <f t="shared" si="63"/>
        <v>0.3</v>
      </c>
      <c r="P690" s="64">
        <f t="shared" si="64"/>
        <v>1321.2</v>
      </c>
      <c r="Q690" s="62">
        <f t="shared" si="65"/>
        <v>54.482474226804122</v>
      </c>
    </row>
    <row r="691" spans="2:17" x14ac:dyDescent="0.3">
      <c r="B691" s="10">
        <v>5686</v>
      </c>
      <c r="C691" s="6" t="s">
        <v>65</v>
      </c>
      <c r="D691" s="6">
        <v>424</v>
      </c>
      <c r="E691" s="6">
        <v>33</v>
      </c>
      <c r="F691" s="7">
        <v>4</v>
      </c>
      <c r="G691" s="16">
        <v>0.39</v>
      </c>
      <c r="H691" s="19">
        <v>3500</v>
      </c>
      <c r="I691" s="45">
        <f t="shared" si="60"/>
        <v>144.32989690721649</v>
      </c>
      <c r="J691" s="21">
        <f t="shared" si="61"/>
        <v>1365</v>
      </c>
      <c r="K691" s="47">
        <f t="shared" si="62"/>
        <v>56.288659793814432</v>
      </c>
      <c r="L691" s="73">
        <v>1</v>
      </c>
      <c r="M691" s="76">
        <v>4404</v>
      </c>
      <c r="N691" s="67">
        <v>181.60824742268042</v>
      </c>
      <c r="O691" s="69">
        <f t="shared" si="63"/>
        <v>0.39</v>
      </c>
      <c r="P691" s="64">
        <f t="shared" si="64"/>
        <v>1717.56</v>
      </c>
      <c r="Q691" s="62">
        <f t="shared" si="65"/>
        <v>70.827216494845374</v>
      </c>
    </row>
    <row r="692" spans="2:17" x14ac:dyDescent="0.3">
      <c r="B692" s="10">
        <v>5687</v>
      </c>
      <c r="C692" s="6" t="s">
        <v>65</v>
      </c>
      <c r="D692" s="6">
        <v>416</v>
      </c>
      <c r="E692" s="6">
        <v>30</v>
      </c>
      <c r="F692" s="7">
        <v>4</v>
      </c>
      <c r="G692" s="16">
        <v>0.32</v>
      </c>
      <c r="H692" s="19">
        <v>4000</v>
      </c>
      <c r="I692" s="45">
        <f t="shared" si="60"/>
        <v>164.94845360824743</v>
      </c>
      <c r="J692" s="21">
        <f t="shared" si="61"/>
        <v>1280</v>
      </c>
      <c r="K692" s="47">
        <f t="shared" si="62"/>
        <v>52.78350515463918</v>
      </c>
      <c r="L692" s="73">
        <v>1</v>
      </c>
      <c r="M692" s="76">
        <v>4606</v>
      </c>
      <c r="N692" s="67">
        <v>189.93814432989691</v>
      </c>
      <c r="O692" s="69">
        <f t="shared" si="63"/>
        <v>0.32</v>
      </c>
      <c r="P692" s="64">
        <f t="shared" si="64"/>
        <v>1473.92</v>
      </c>
      <c r="Q692" s="62">
        <f t="shared" si="65"/>
        <v>60.78020618556701</v>
      </c>
    </row>
    <row r="693" spans="2:17" x14ac:dyDescent="0.3">
      <c r="B693" s="10">
        <v>5688</v>
      </c>
      <c r="C693" s="6" t="s">
        <v>65</v>
      </c>
      <c r="D693" s="6">
        <v>425</v>
      </c>
      <c r="E693" s="6">
        <v>33</v>
      </c>
      <c r="F693" s="7">
        <v>4</v>
      </c>
      <c r="G693" s="16">
        <v>0.39</v>
      </c>
      <c r="H693" s="19">
        <v>4000</v>
      </c>
      <c r="I693" s="45">
        <f t="shared" si="60"/>
        <v>164.94845360824743</v>
      </c>
      <c r="J693" s="21">
        <f t="shared" si="61"/>
        <v>1560</v>
      </c>
      <c r="K693" s="47">
        <f t="shared" si="62"/>
        <v>64.329896907216508</v>
      </c>
      <c r="L693" s="73">
        <v>1</v>
      </c>
      <c r="M693" s="76">
        <v>4606</v>
      </c>
      <c r="N693" s="67">
        <v>189.93814432989691</v>
      </c>
      <c r="O693" s="69">
        <f t="shared" si="63"/>
        <v>0.39</v>
      </c>
      <c r="P693" s="64">
        <f t="shared" si="64"/>
        <v>1796.3400000000001</v>
      </c>
      <c r="Q693" s="62">
        <f t="shared" si="65"/>
        <v>74.075876288659799</v>
      </c>
    </row>
    <row r="694" spans="2:17" x14ac:dyDescent="0.3">
      <c r="B694" s="10">
        <v>5689</v>
      </c>
      <c r="C694" s="6" t="s">
        <v>65</v>
      </c>
      <c r="D694" s="6">
        <v>422</v>
      </c>
      <c r="E694" s="6">
        <v>32</v>
      </c>
      <c r="F694" s="7">
        <v>4</v>
      </c>
      <c r="G694" s="16">
        <v>0.37</v>
      </c>
      <c r="H694" s="19">
        <v>3500</v>
      </c>
      <c r="I694" s="45">
        <f t="shared" si="60"/>
        <v>144.32989690721649</v>
      </c>
      <c r="J694" s="21">
        <f t="shared" si="61"/>
        <v>1295</v>
      </c>
      <c r="K694" s="47">
        <f t="shared" si="62"/>
        <v>53.402061855670105</v>
      </c>
      <c r="L694" s="73">
        <v>2</v>
      </c>
      <c r="M694" s="76">
        <v>4401</v>
      </c>
      <c r="N694" s="67">
        <v>181.48453608247422</v>
      </c>
      <c r="O694" s="69">
        <f t="shared" si="63"/>
        <v>0.37</v>
      </c>
      <c r="P694" s="64">
        <f t="shared" si="64"/>
        <v>1628.37</v>
      </c>
      <c r="Q694" s="62">
        <f t="shared" si="65"/>
        <v>67.149278350515459</v>
      </c>
    </row>
    <row r="695" spans="2:17" x14ac:dyDescent="0.3">
      <c r="B695" s="10">
        <v>5690</v>
      </c>
      <c r="C695" s="6" t="s">
        <v>65</v>
      </c>
      <c r="D695" s="6">
        <v>423</v>
      </c>
      <c r="E695" s="6">
        <v>32</v>
      </c>
      <c r="F695" s="7">
        <v>4</v>
      </c>
      <c r="G695" s="16">
        <v>0.37</v>
      </c>
      <c r="H695" s="19">
        <v>3700</v>
      </c>
      <c r="I695" s="45">
        <f t="shared" si="60"/>
        <v>152.57731958762886</v>
      </c>
      <c r="J695" s="21">
        <f t="shared" si="61"/>
        <v>1369</v>
      </c>
      <c r="K695" s="47">
        <f t="shared" si="62"/>
        <v>56.453608247422679</v>
      </c>
      <c r="L695" s="73">
        <v>2</v>
      </c>
      <c r="M695" s="76">
        <v>4402</v>
      </c>
      <c r="N695" s="67">
        <v>181.5257731958763</v>
      </c>
      <c r="O695" s="69">
        <f t="shared" si="63"/>
        <v>0.37</v>
      </c>
      <c r="P695" s="64">
        <f t="shared" si="64"/>
        <v>1628.74</v>
      </c>
      <c r="Q695" s="62">
        <f t="shared" si="65"/>
        <v>67.164536082474228</v>
      </c>
    </row>
    <row r="696" spans="2:17" x14ac:dyDescent="0.3">
      <c r="B696" s="10">
        <v>5691</v>
      </c>
      <c r="C696" s="6" t="s">
        <v>65</v>
      </c>
      <c r="D696" s="6">
        <v>418</v>
      </c>
      <c r="E696" s="6">
        <v>43</v>
      </c>
      <c r="F696" s="7">
        <v>4</v>
      </c>
      <c r="G696" s="16">
        <v>0.65</v>
      </c>
      <c r="H696" s="19">
        <v>4000</v>
      </c>
      <c r="I696" s="45">
        <f t="shared" si="60"/>
        <v>164.94845360824743</v>
      </c>
      <c r="J696" s="21">
        <f t="shared" si="61"/>
        <v>2600</v>
      </c>
      <c r="K696" s="47">
        <f t="shared" si="62"/>
        <v>107.21649484536084</v>
      </c>
      <c r="L696" s="73">
        <v>1</v>
      </c>
      <c r="M696" s="76">
        <v>5015</v>
      </c>
      <c r="N696" s="67">
        <v>206.8041237113402</v>
      </c>
      <c r="O696" s="69">
        <f t="shared" si="63"/>
        <v>0.65</v>
      </c>
      <c r="P696" s="64">
        <f t="shared" si="64"/>
        <v>3259.75</v>
      </c>
      <c r="Q696" s="62">
        <f t="shared" si="65"/>
        <v>134.42268041237114</v>
      </c>
    </row>
    <row r="697" spans="2:17" x14ac:dyDescent="0.3">
      <c r="B697" s="10">
        <v>5692</v>
      </c>
      <c r="C697" s="6" t="s">
        <v>65</v>
      </c>
      <c r="D697" s="6">
        <v>423</v>
      </c>
      <c r="E697" s="6">
        <v>35</v>
      </c>
      <c r="F697" s="7">
        <v>4</v>
      </c>
      <c r="G697" s="16">
        <v>0.44</v>
      </c>
      <c r="H697" s="19">
        <v>4000</v>
      </c>
      <c r="I697" s="45">
        <f t="shared" si="60"/>
        <v>164.94845360824743</v>
      </c>
      <c r="J697" s="21">
        <f t="shared" si="61"/>
        <v>1760</v>
      </c>
      <c r="K697" s="47">
        <f t="shared" si="62"/>
        <v>72.577319587628878</v>
      </c>
      <c r="L697" s="73">
        <v>2</v>
      </c>
      <c r="M697" s="76">
        <v>5015</v>
      </c>
      <c r="N697" s="67">
        <v>206.8041237113402</v>
      </c>
      <c r="O697" s="69">
        <f t="shared" si="63"/>
        <v>0.44</v>
      </c>
      <c r="P697" s="64">
        <f t="shared" si="64"/>
        <v>2206.6</v>
      </c>
      <c r="Q697" s="62">
        <f t="shared" si="65"/>
        <v>90.99381443298968</v>
      </c>
    </row>
    <row r="698" spans="2:17" x14ac:dyDescent="0.3">
      <c r="B698" s="10">
        <v>5693</v>
      </c>
      <c r="C698" s="6" t="s">
        <v>65</v>
      </c>
      <c r="D698" s="6">
        <v>436</v>
      </c>
      <c r="E698" s="6">
        <v>33</v>
      </c>
      <c r="F698" s="7">
        <v>4</v>
      </c>
      <c r="G698" s="16">
        <v>0.39</v>
      </c>
      <c r="H698" s="19">
        <v>3600</v>
      </c>
      <c r="I698" s="45">
        <f t="shared" si="60"/>
        <v>148.45360824742269</v>
      </c>
      <c r="J698" s="21">
        <f t="shared" si="61"/>
        <v>1404</v>
      </c>
      <c r="K698" s="47">
        <f t="shared" si="62"/>
        <v>57.896907216494853</v>
      </c>
      <c r="L698" s="73">
        <v>1</v>
      </c>
      <c r="M698" s="76">
        <v>4501</v>
      </c>
      <c r="N698" s="67">
        <v>185.60824742268042</v>
      </c>
      <c r="O698" s="69">
        <f t="shared" si="63"/>
        <v>0.39</v>
      </c>
      <c r="P698" s="64">
        <f t="shared" si="64"/>
        <v>1755.39</v>
      </c>
      <c r="Q698" s="62">
        <f t="shared" si="65"/>
        <v>72.387216494845362</v>
      </c>
    </row>
    <row r="699" spans="2:17" x14ac:dyDescent="0.3">
      <c r="B699" s="10">
        <v>5694</v>
      </c>
      <c r="C699" s="6" t="s">
        <v>65</v>
      </c>
      <c r="D699" s="6">
        <v>426</v>
      </c>
      <c r="E699" s="6">
        <v>37</v>
      </c>
      <c r="F699" s="7">
        <v>4</v>
      </c>
      <c r="G699" s="16">
        <v>0.48</v>
      </c>
      <c r="H699" s="19">
        <v>6000</v>
      </c>
      <c r="I699" s="45">
        <f t="shared" si="60"/>
        <v>247.42268041237114</v>
      </c>
      <c r="J699" s="21">
        <f t="shared" si="61"/>
        <v>2880</v>
      </c>
      <c r="K699" s="47">
        <f t="shared" si="62"/>
        <v>118.76288659793813</v>
      </c>
      <c r="L699" s="73">
        <v>2</v>
      </c>
      <c r="M699" s="76">
        <v>5795.75</v>
      </c>
      <c r="N699" s="67">
        <v>239</v>
      </c>
      <c r="O699" s="69">
        <f t="shared" si="63"/>
        <v>0.48</v>
      </c>
      <c r="P699" s="64">
        <f t="shared" si="64"/>
        <v>2781.96</v>
      </c>
      <c r="Q699" s="62">
        <f t="shared" si="65"/>
        <v>114.72</v>
      </c>
    </row>
    <row r="700" spans="2:17" x14ac:dyDescent="0.3">
      <c r="B700" s="10">
        <v>5695</v>
      </c>
      <c r="C700" s="6" t="s">
        <v>65</v>
      </c>
      <c r="D700" s="6">
        <v>419</v>
      </c>
      <c r="E700" s="6">
        <v>34</v>
      </c>
      <c r="F700" s="7">
        <v>4</v>
      </c>
      <c r="G700" s="16">
        <v>0.41</v>
      </c>
      <c r="H700" s="19">
        <v>3600</v>
      </c>
      <c r="I700" s="45">
        <f t="shared" si="60"/>
        <v>148.45360824742269</v>
      </c>
      <c r="J700" s="21">
        <f t="shared" si="61"/>
        <v>1476</v>
      </c>
      <c r="K700" s="47">
        <f t="shared" si="62"/>
        <v>60.865979381443303</v>
      </c>
      <c r="L700" s="73">
        <v>1</v>
      </c>
      <c r="M700" s="76">
        <v>4410</v>
      </c>
      <c r="N700" s="67">
        <v>181.85567010309279</v>
      </c>
      <c r="O700" s="69">
        <f t="shared" si="63"/>
        <v>0.41</v>
      </c>
      <c r="P700" s="64">
        <f t="shared" si="64"/>
        <v>1808.1</v>
      </c>
      <c r="Q700" s="62">
        <f t="shared" si="65"/>
        <v>74.560824742268039</v>
      </c>
    </row>
    <row r="701" spans="2:17" x14ac:dyDescent="0.3">
      <c r="B701" s="10">
        <v>5696</v>
      </c>
      <c r="C701" s="6" t="s">
        <v>65</v>
      </c>
      <c r="D701" s="6">
        <v>424</v>
      </c>
      <c r="E701" s="6">
        <v>37</v>
      </c>
      <c r="F701" s="7">
        <v>4</v>
      </c>
      <c r="G701" s="16">
        <v>0.48</v>
      </c>
      <c r="H701" s="19">
        <v>5500</v>
      </c>
      <c r="I701" s="45">
        <f t="shared" si="60"/>
        <v>226.8041237113402</v>
      </c>
      <c r="J701" s="21">
        <f t="shared" si="61"/>
        <v>2640</v>
      </c>
      <c r="K701" s="47">
        <f t="shared" si="62"/>
        <v>108.8659793814433</v>
      </c>
      <c r="L701" s="73">
        <v>1</v>
      </c>
      <c r="M701" s="76">
        <v>6016</v>
      </c>
      <c r="N701" s="67">
        <v>248.08247422680412</v>
      </c>
      <c r="O701" s="69">
        <f t="shared" si="63"/>
        <v>0.48</v>
      </c>
      <c r="P701" s="64">
        <f t="shared" si="64"/>
        <v>2887.68</v>
      </c>
      <c r="Q701" s="62">
        <f t="shared" si="65"/>
        <v>119.07958762886598</v>
      </c>
    </row>
    <row r="702" spans="2:17" x14ac:dyDescent="0.3">
      <c r="B702" s="10">
        <v>5697</v>
      </c>
      <c r="C702" s="6" t="s">
        <v>65</v>
      </c>
      <c r="D702" s="6">
        <v>422</v>
      </c>
      <c r="E702" s="6">
        <v>40</v>
      </c>
      <c r="F702" s="7">
        <v>4</v>
      </c>
      <c r="G702" s="16">
        <v>0.56000000000000005</v>
      </c>
      <c r="H702" s="19">
        <v>6000</v>
      </c>
      <c r="I702" s="45">
        <f t="shared" si="60"/>
        <v>247.42268041237114</v>
      </c>
      <c r="J702" s="21">
        <f t="shared" si="61"/>
        <v>3360.0000000000005</v>
      </c>
      <c r="K702" s="47">
        <f t="shared" si="62"/>
        <v>138.55670103092785</v>
      </c>
      <c r="L702" s="73">
        <v>4</v>
      </c>
      <c r="M702" s="76">
        <v>6765.75</v>
      </c>
      <c r="N702" s="67">
        <v>279</v>
      </c>
      <c r="O702" s="69">
        <f t="shared" si="63"/>
        <v>0.56000000000000005</v>
      </c>
      <c r="P702" s="64">
        <f t="shared" si="64"/>
        <v>3788.82</v>
      </c>
      <c r="Q702" s="62">
        <f t="shared" si="65"/>
        <v>156.24</v>
      </c>
    </row>
    <row r="703" spans="2:17" x14ac:dyDescent="0.3">
      <c r="B703" s="10">
        <v>5698</v>
      </c>
      <c r="C703" s="6" t="s">
        <v>65</v>
      </c>
      <c r="D703" s="6">
        <v>423</v>
      </c>
      <c r="E703" s="6">
        <v>35</v>
      </c>
      <c r="F703" s="7">
        <v>4</v>
      </c>
      <c r="G703" s="16">
        <v>0.44</v>
      </c>
      <c r="H703" s="19">
        <v>4000</v>
      </c>
      <c r="I703" s="45">
        <f t="shared" si="60"/>
        <v>164.94845360824743</v>
      </c>
      <c r="J703" s="21">
        <f t="shared" si="61"/>
        <v>1760</v>
      </c>
      <c r="K703" s="47">
        <f t="shared" si="62"/>
        <v>72.577319587628878</v>
      </c>
      <c r="L703" s="73">
        <v>3</v>
      </c>
      <c r="M703" s="76">
        <v>4401</v>
      </c>
      <c r="N703" s="67">
        <v>181.48453608247422</v>
      </c>
      <c r="O703" s="69">
        <f t="shared" si="63"/>
        <v>0.44</v>
      </c>
      <c r="P703" s="64">
        <f t="shared" si="64"/>
        <v>1936.44</v>
      </c>
      <c r="Q703" s="62">
        <f t="shared" si="65"/>
        <v>79.853195876288652</v>
      </c>
    </row>
    <row r="704" spans="2:17" x14ac:dyDescent="0.3">
      <c r="B704" s="10">
        <v>5699</v>
      </c>
      <c r="C704" s="6" t="s">
        <v>65</v>
      </c>
      <c r="D704" s="6">
        <v>415</v>
      </c>
      <c r="E704" s="6">
        <v>33</v>
      </c>
      <c r="F704" s="7">
        <v>4</v>
      </c>
      <c r="G704" s="16">
        <v>0.39</v>
      </c>
      <c r="H704" s="19">
        <v>4000</v>
      </c>
      <c r="I704" s="45">
        <f t="shared" si="60"/>
        <v>164.94845360824743</v>
      </c>
      <c r="J704" s="21">
        <f t="shared" si="61"/>
        <v>1560</v>
      </c>
      <c r="K704" s="47">
        <f t="shared" si="62"/>
        <v>64.329896907216508</v>
      </c>
      <c r="L704" s="73">
        <v>1</v>
      </c>
      <c r="M704" s="76">
        <v>5001</v>
      </c>
      <c r="N704" s="67">
        <v>206.22680412371133</v>
      </c>
      <c r="O704" s="69">
        <f t="shared" si="63"/>
        <v>0.39</v>
      </c>
      <c r="P704" s="64">
        <f t="shared" si="64"/>
        <v>1950.39</v>
      </c>
      <c r="Q704" s="62">
        <f t="shared" si="65"/>
        <v>80.428453608247423</v>
      </c>
    </row>
    <row r="705" spans="2:17" x14ac:dyDescent="0.3">
      <c r="B705" s="10">
        <v>5700</v>
      </c>
      <c r="C705" s="6" t="s">
        <v>65</v>
      </c>
      <c r="D705" s="6">
        <v>429</v>
      </c>
      <c r="E705" s="6">
        <v>35</v>
      </c>
      <c r="F705" s="7">
        <v>4</v>
      </c>
      <c r="G705" s="16">
        <v>0.44</v>
      </c>
      <c r="H705" s="19">
        <v>4000</v>
      </c>
      <c r="I705" s="45">
        <f t="shared" si="60"/>
        <v>164.94845360824743</v>
      </c>
      <c r="J705" s="21">
        <f t="shared" si="61"/>
        <v>1760</v>
      </c>
      <c r="K705" s="47">
        <f t="shared" si="62"/>
        <v>72.577319587628878</v>
      </c>
      <c r="L705" s="73">
        <v>2</v>
      </c>
      <c r="M705" s="76">
        <v>5002</v>
      </c>
      <c r="N705" s="67">
        <v>206.26804123711341</v>
      </c>
      <c r="O705" s="69">
        <f t="shared" si="63"/>
        <v>0.44</v>
      </c>
      <c r="P705" s="64">
        <f t="shared" si="64"/>
        <v>2200.88</v>
      </c>
      <c r="Q705" s="62">
        <f t="shared" si="65"/>
        <v>90.757938144329898</v>
      </c>
    </row>
    <row r="706" spans="2:17" x14ac:dyDescent="0.3">
      <c r="B706" s="10">
        <v>5701</v>
      </c>
      <c r="C706" s="6" t="s">
        <v>65</v>
      </c>
      <c r="D706" s="6">
        <v>423</v>
      </c>
      <c r="E706" s="6">
        <v>37</v>
      </c>
      <c r="F706" s="7">
        <v>4</v>
      </c>
      <c r="G706" s="16">
        <v>0.48</v>
      </c>
      <c r="H706" s="19">
        <v>6000</v>
      </c>
      <c r="I706" s="45">
        <f t="shared" si="60"/>
        <v>247.42268041237114</v>
      </c>
      <c r="J706" s="21">
        <f t="shared" si="61"/>
        <v>2880</v>
      </c>
      <c r="K706" s="47">
        <f t="shared" si="62"/>
        <v>118.76288659793813</v>
      </c>
      <c r="L706" s="73">
        <v>2</v>
      </c>
      <c r="M706" s="76">
        <v>6016</v>
      </c>
      <c r="N706" s="67">
        <v>248.08247422680412</v>
      </c>
      <c r="O706" s="69">
        <f t="shared" si="63"/>
        <v>0.48</v>
      </c>
      <c r="P706" s="64">
        <f t="shared" si="64"/>
        <v>2887.68</v>
      </c>
      <c r="Q706" s="62">
        <f t="shared" si="65"/>
        <v>119.07958762886598</v>
      </c>
    </row>
    <row r="707" spans="2:17" x14ac:dyDescent="0.3">
      <c r="B707" s="10">
        <v>5702</v>
      </c>
      <c r="C707" s="6" t="s">
        <v>65</v>
      </c>
      <c r="D707" s="6">
        <v>415</v>
      </c>
      <c r="E707" s="6">
        <v>37</v>
      </c>
      <c r="F707" s="7">
        <v>4</v>
      </c>
      <c r="G707" s="16">
        <v>0.48</v>
      </c>
      <c r="H707" s="19">
        <v>4500</v>
      </c>
      <c r="I707" s="45">
        <f t="shared" si="60"/>
        <v>185.56701030927834</v>
      </c>
      <c r="J707" s="21">
        <f t="shared" si="61"/>
        <v>2160</v>
      </c>
      <c r="K707" s="47">
        <f t="shared" si="62"/>
        <v>89.072164948453604</v>
      </c>
      <c r="L707" s="73">
        <v>2</v>
      </c>
      <c r="M707" s="76">
        <v>5001</v>
      </c>
      <c r="N707" s="67">
        <v>206.22680412371133</v>
      </c>
      <c r="O707" s="69">
        <f t="shared" si="63"/>
        <v>0.48</v>
      </c>
      <c r="P707" s="64">
        <f t="shared" si="64"/>
        <v>2400.48</v>
      </c>
      <c r="Q707" s="62">
        <f t="shared" si="65"/>
        <v>98.98886597938143</v>
      </c>
    </row>
    <row r="708" spans="2:17" x14ac:dyDescent="0.3">
      <c r="B708" s="10">
        <v>5703</v>
      </c>
      <c r="C708" s="6" t="s">
        <v>65</v>
      </c>
      <c r="D708" s="6">
        <v>418</v>
      </c>
      <c r="E708" s="6">
        <v>39</v>
      </c>
      <c r="F708" s="7">
        <v>4</v>
      </c>
      <c r="G708" s="16">
        <v>0.54</v>
      </c>
      <c r="H708" s="19">
        <v>7000</v>
      </c>
      <c r="I708" s="45">
        <f t="shared" si="60"/>
        <v>288.65979381443299</v>
      </c>
      <c r="J708" s="21">
        <f t="shared" si="61"/>
        <v>3780.0000000000005</v>
      </c>
      <c r="K708" s="47">
        <f t="shared" si="62"/>
        <v>155.87628865979383</v>
      </c>
      <c r="L708" s="73">
        <v>3</v>
      </c>
      <c r="M708" s="76">
        <v>7056.75</v>
      </c>
      <c r="N708" s="67">
        <v>291</v>
      </c>
      <c r="O708" s="69">
        <f t="shared" si="63"/>
        <v>0.54</v>
      </c>
      <c r="P708" s="64">
        <f t="shared" si="64"/>
        <v>3810.6450000000004</v>
      </c>
      <c r="Q708" s="62">
        <f t="shared" si="65"/>
        <v>157.14000000000001</v>
      </c>
    </row>
    <row r="709" spans="2:17" x14ac:dyDescent="0.3">
      <c r="B709" s="10">
        <v>5704</v>
      </c>
      <c r="C709" s="6" t="s">
        <v>65</v>
      </c>
      <c r="D709" s="6">
        <v>419</v>
      </c>
      <c r="E709" s="6">
        <v>39</v>
      </c>
      <c r="F709" s="7">
        <v>4</v>
      </c>
      <c r="G709" s="16">
        <v>0.54</v>
      </c>
      <c r="H709" s="19">
        <v>4000</v>
      </c>
      <c r="I709" s="45">
        <f t="shared" si="60"/>
        <v>164.94845360824743</v>
      </c>
      <c r="J709" s="21">
        <f t="shared" si="61"/>
        <v>2160</v>
      </c>
      <c r="K709" s="47">
        <f t="shared" si="62"/>
        <v>89.072164948453619</v>
      </c>
      <c r="L709" s="73">
        <v>1</v>
      </c>
      <c r="M709" s="76">
        <v>5015</v>
      </c>
      <c r="N709" s="67">
        <v>206.8041237113402</v>
      </c>
      <c r="O709" s="69">
        <f t="shared" si="63"/>
        <v>0.54</v>
      </c>
      <c r="P709" s="64">
        <f t="shared" si="64"/>
        <v>2708.1000000000004</v>
      </c>
      <c r="Q709" s="62">
        <f t="shared" si="65"/>
        <v>111.67422680412372</v>
      </c>
    </row>
    <row r="710" spans="2:17" x14ac:dyDescent="0.3">
      <c r="B710" s="10">
        <v>5705</v>
      </c>
      <c r="C710" s="6" t="s">
        <v>65</v>
      </c>
      <c r="D710" s="6">
        <v>421</v>
      </c>
      <c r="E710" s="6">
        <v>35</v>
      </c>
      <c r="F710" s="7">
        <v>4</v>
      </c>
      <c r="G710" s="16">
        <v>0.44</v>
      </c>
      <c r="H710" s="19">
        <v>6000</v>
      </c>
      <c r="I710" s="45">
        <f t="shared" si="60"/>
        <v>247.42268041237114</v>
      </c>
      <c r="J710" s="21">
        <f t="shared" si="61"/>
        <v>2640</v>
      </c>
      <c r="K710" s="47">
        <f t="shared" si="62"/>
        <v>108.8659793814433</v>
      </c>
      <c r="L710" s="73">
        <v>2</v>
      </c>
      <c r="M710" s="76">
        <v>5795.75</v>
      </c>
      <c r="N710" s="67">
        <v>239</v>
      </c>
      <c r="O710" s="69">
        <f t="shared" si="63"/>
        <v>0.44</v>
      </c>
      <c r="P710" s="64">
        <f t="shared" si="64"/>
        <v>2550.13</v>
      </c>
      <c r="Q710" s="62">
        <f t="shared" si="65"/>
        <v>105.16</v>
      </c>
    </row>
    <row r="711" spans="2:17" x14ac:dyDescent="0.3">
      <c r="B711" s="10">
        <v>5706</v>
      </c>
      <c r="C711" s="6" t="s">
        <v>65</v>
      </c>
      <c r="D711" s="6">
        <v>423</v>
      </c>
      <c r="E711" s="6">
        <v>30</v>
      </c>
      <c r="F711" s="7">
        <v>4</v>
      </c>
      <c r="G711" s="16">
        <v>0.32</v>
      </c>
      <c r="H711" s="19">
        <v>4000</v>
      </c>
      <c r="I711" s="45">
        <f t="shared" si="60"/>
        <v>164.94845360824743</v>
      </c>
      <c r="J711" s="21">
        <f t="shared" si="61"/>
        <v>1280</v>
      </c>
      <c r="K711" s="47">
        <f t="shared" si="62"/>
        <v>52.78350515463918</v>
      </c>
      <c r="L711" s="73">
        <v>2</v>
      </c>
      <c r="M711" s="76">
        <v>4401</v>
      </c>
      <c r="N711" s="67">
        <v>181.48453608247422</v>
      </c>
      <c r="O711" s="69">
        <f t="shared" si="63"/>
        <v>0.32</v>
      </c>
      <c r="P711" s="64">
        <f t="shared" si="64"/>
        <v>1408.32</v>
      </c>
      <c r="Q711" s="62">
        <f t="shared" si="65"/>
        <v>58.075051546391755</v>
      </c>
    </row>
    <row r="712" spans="2:17" x14ac:dyDescent="0.3">
      <c r="B712" s="10">
        <v>5707</v>
      </c>
      <c r="C712" s="6" t="s">
        <v>65</v>
      </c>
      <c r="D712" s="6">
        <v>421</v>
      </c>
      <c r="E712" s="6">
        <v>38</v>
      </c>
      <c r="F712" s="7">
        <v>4</v>
      </c>
      <c r="G712" s="16">
        <v>0.51</v>
      </c>
      <c r="H712" s="19">
        <v>4000</v>
      </c>
      <c r="I712" s="45">
        <f t="shared" ref="I712:I775" si="66">H712/$E$3</f>
        <v>164.94845360824743</v>
      </c>
      <c r="J712" s="21">
        <f t="shared" ref="J712:J775" si="67">H712*G712</f>
        <v>2040</v>
      </c>
      <c r="K712" s="47">
        <f t="shared" ref="K712:K775" si="68">I712*G712</f>
        <v>84.123711340206199</v>
      </c>
      <c r="L712" s="73">
        <v>2</v>
      </c>
      <c r="M712" s="76">
        <v>5001</v>
      </c>
      <c r="N712" s="67">
        <v>206.22680412371133</v>
      </c>
      <c r="O712" s="69">
        <f t="shared" ref="O712:O775" si="69">IF(L712&gt;0,G712,"")</f>
        <v>0.51</v>
      </c>
      <c r="P712" s="64">
        <f t="shared" ref="P712:P775" si="70">IFERROR(G712*M712,"")</f>
        <v>2550.5100000000002</v>
      </c>
      <c r="Q712" s="62">
        <f t="shared" ref="Q712:Q775" si="71">IFERROR(G712*N712,"")</f>
        <v>105.17567010309278</v>
      </c>
    </row>
    <row r="713" spans="2:17" x14ac:dyDescent="0.3">
      <c r="B713" s="10">
        <v>5708</v>
      </c>
      <c r="C713" s="6" t="s">
        <v>65</v>
      </c>
      <c r="D713" s="6">
        <v>422</v>
      </c>
      <c r="E713" s="6">
        <v>35</v>
      </c>
      <c r="F713" s="7">
        <v>4</v>
      </c>
      <c r="G713" s="16">
        <v>0.44</v>
      </c>
      <c r="H713" s="19">
        <v>4000</v>
      </c>
      <c r="I713" s="45">
        <f t="shared" si="66"/>
        <v>164.94845360824743</v>
      </c>
      <c r="J713" s="21">
        <f t="shared" si="67"/>
        <v>1760</v>
      </c>
      <c r="K713" s="47">
        <f t="shared" si="68"/>
        <v>72.577319587628878</v>
      </c>
      <c r="L713" s="73">
        <v>2</v>
      </c>
      <c r="M713" s="76">
        <v>4601</v>
      </c>
      <c r="N713" s="67">
        <v>189.73195876288659</v>
      </c>
      <c r="O713" s="69">
        <f t="shared" si="69"/>
        <v>0.44</v>
      </c>
      <c r="P713" s="64">
        <f t="shared" si="70"/>
        <v>2024.44</v>
      </c>
      <c r="Q713" s="62">
        <f t="shared" si="71"/>
        <v>83.482061855670096</v>
      </c>
    </row>
    <row r="714" spans="2:17" x14ac:dyDescent="0.3">
      <c r="B714" s="10">
        <v>5709</v>
      </c>
      <c r="C714" s="6" t="s">
        <v>65</v>
      </c>
      <c r="D714" s="6">
        <v>421</v>
      </c>
      <c r="E714" s="6">
        <v>43</v>
      </c>
      <c r="F714" s="7">
        <v>4</v>
      </c>
      <c r="G714" s="16">
        <v>0.65</v>
      </c>
      <c r="H714" s="19">
        <v>4500</v>
      </c>
      <c r="I714" s="45">
        <f t="shared" si="66"/>
        <v>185.56701030927834</v>
      </c>
      <c r="J714" s="21">
        <f t="shared" si="67"/>
        <v>2925</v>
      </c>
      <c r="K714" s="47">
        <f t="shared" si="68"/>
        <v>120.61855670103093</v>
      </c>
      <c r="L714" s="73">
        <v>3</v>
      </c>
      <c r="M714" s="76">
        <v>5011</v>
      </c>
      <c r="N714" s="67">
        <v>206.63917525773195</v>
      </c>
      <c r="O714" s="69">
        <f t="shared" si="69"/>
        <v>0.65</v>
      </c>
      <c r="P714" s="64">
        <f t="shared" si="70"/>
        <v>3257.15</v>
      </c>
      <c r="Q714" s="62">
        <f t="shared" si="71"/>
        <v>134.31546391752576</v>
      </c>
    </row>
    <row r="715" spans="2:17" x14ac:dyDescent="0.3">
      <c r="B715" s="10">
        <v>5710</v>
      </c>
      <c r="C715" s="6" t="s">
        <v>65</v>
      </c>
      <c r="D715" s="6">
        <v>417</v>
      </c>
      <c r="E715" s="6">
        <v>46</v>
      </c>
      <c r="F715" s="7">
        <v>4</v>
      </c>
      <c r="G715" s="16">
        <v>0.74</v>
      </c>
      <c r="H715" s="19">
        <v>7000</v>
      </c>
      <c r="I715" s="45">
        <f t="shared" si="66"/>
        <v>288.65979381443299</v>
      </c>
      <c r="J715" s="21">
        <f t="shared" si="67"/>
        <v>5180</v>
      </c>
      <c r="K715" s="47">
        <f t="shared" si="68"/>
        <v>213.60824742268042</v>
      </c>
      <c r="L715" s="73">
        <v>2</v>
      </c>
      <c r="M715" s="76">
        <v>7501</v>
      </c>
      <c r="N715" s="67">
        <v>309.31958762886597</v>
      </c>
      <c r="O715" s="69">
        <f t="shared" si="69"/>
        <v>0.74</v>
      </c>
      <c r="P715" s="64">
        <f t="shared" si="70"/>
        <v>5550.74</v>
      </c>
      <c r="Q715" s="62">
        <f t="shared" si="71"/>
        <v>228.89649484536082</v>
      </c>
    </row>
    <row r="716" spans="2:17" x14ac:dyDescent="0.3">
      <c r="B716" s="10">
        <v>5711</v>
      </c>
      <c r="C716" s="6" t="s">
        <v>65</v>
      </c>
      <c r="D716" s="6">
        <v>422</v>
      </c>
      <c r="E716" s="6">
        <v>47</v>
      </c>
      <c r="F716" s="7">
        <v>4</v>
      </c>
      <c r="G716" s="16">
        <v>0.77</v>
      </c>
      <c r="H716" s="19">
        <v>7500</v>
      </c>
      <c r="I716" s="45">
        <f t="shared" si="66"/>
        <v>309.2783505154639</v>
      </c>
      <c r="J716" s="21">
        <f t="shared" si="67"/>
        <v>5775</v>
      </c>
      <c r="K716" s="47">
        <f t="shared" si="68"/>
        <v>238.14432989690721</v>
      </c>
      <c r="L716" s="73">
        <v>3</v>
      </c>
      <c r="M716" s="76">
        <v>7808</v>
      </c>
      <c r="N716" s="67">
        <v>321.97938144329896</v>
      </c>
      <c r="O716" s="69">
        <f t="shared" si="69"/>
        <v>0.77</v>
      </c>
      <c r="P716" s="64">
        <f t="shared" si="70"/>
        <v>6012.16</v>
      </c>
      <c r="Q716" s="62">
        <f t="shared" si="71"/>
        <v>247.9241237113402</v>
      </c>
    </row>
    <row r="717" spans="2:17" x14ac:dyDescent="0.3">
      <c r="B717" s="10">
        <v>5712</v>
      </c>
      <c r="C717" s="6" t="s">
        <v>65</v>
      </c>
      <c r="D717" s="6">
        <v>424</v>
      </c>
      <c r="E717" s="6">
        <v>40</v>
      </c>
      <c r="F717" s="7">
        <v>4</v>
      </c>
      <c r="G717" s="16">
        <v>0.56000000000000005</v>
      </c>
      <c r="H717" s="19">
        <v>7000</v>
      </c>
      <c r="I717" s="45">
        <f t="shared" si="66"/>
        <v>288.65979381443299</v>
      </c>
      <c r="J717" s="21">
        <f t="shared" si="67"/>
        <v>3920.0000000000005</v>
      </c>
      <c r="K717" s="47">
        <f t="shared" si="68"/>
        <v>161.6494845360825</v>
      </c>
      <c r="L717" s="73">
        <v>1</v>
      </c>
      <c r="M717" s="76">
        <v>6509</v>
      </c>
      <c r="N717" s="67">
        <v>268.41237113402065</v>
      </c>
      <c r="O717" s="69">
        <f t="shared" si="69"/>
        <v>0.56000000000000005</v>
      </c>
      <c r="P717" s="64">
        <f t="shared" si="70"/>
        <v>3645.0400000000004</v>
      </c>
      <c r="Q717" s="62">
        <f t="shared" si="71"/>
        <v>150.31092783505159</v>
      </c>
    </row>
    <row r="718" spans="2:17" x14ac:dyDescent="0.3">
      <c r="B718" s="10">
        <v>5713</v>
      </c>
      <c r="C718" s="6" t="s">
        <v>65</v>
      </c>
      <c r="D718" s="6">
        <v>421</v>
      </c>
      <c r="E718" s="6">
        <v>33</v>
      </c>
      <c r="F718" s="7">
        <v>4</v>
      </c>
      <c r="G718" s="16">
        <v>0.39</v>
      </c>
      <c r="H718" s="19">
        <v>6500</v>
      </c>
      <c r="I718" s="45">
        <f t="shared" si="66"/>
        <v>268.04123711340208</v>
      </c>
      <c r="J718" s="21">
        <f t="shared" si="67"/>
        <v>2535</v>
      </c>
      <c r="K718" s="47">
        <f t="shared" si="68"/>
        <v>104.53608247422682</v>
      </c>
      <c r="L718" s="73">
        <v>1</v>
      </c>
      <c r="M718" s="76">
        <v>5001</v>
      </c>
      <c r="N718" s="67">
        <v>206.22680412371133</v>
      </c>
      <c r="O718" s="69">
        <f t="shared" si="69"/>
        <v>0.39</v>
      </c>
      <c r="P718" s="64">
        <f t="shared" si="70"/>
        <v>1950.39</v>
      </c>
      <c r="Q718" s="62">
        <f t="shared" si="71"/>
        <v>80.428453608247423</v>
      </c>
    </row>
    <row r="719" spans="2:17" x14ac:dyDescent="0.3">
      <c r="B719" s="10">
        <v>5714</v>
      </c>
      <c r="C719" s="6" t="s">
        <v>65</v>
      </c>
      <c r="D719" s="6">
        <v>412</v>
      </c>
      <c r="E719" s="6">
        <v>34</v>
      </c>
      <c r="F719" s="7">
        <v>4</v>
      </c>
      <c r="G719" s="16">
        <v>0.41</v>
      </c>
      <c r="H719" s="19">
        <v>4000</v>
      </c>
      <c r="I719" s="45">
        <f t="shared" si="66"/>
        <v>164.94845360824743</v>
      </c>
      <c r="J719" s="21">
        <f t="shared" si="67"/>
        <v>1640</v>
      </c>
      <c r="K719" s="47">
        <f t="shared" si="68"/>
        <v>67.628865979381445</v>
      </c>
      <c r="L719" s="73">
        <v>2</v>
      </c>
      <c r="M719" s="76">
        <v>4401</v>
      </c>
      <c r="N719" s="67">
        <v>181.48453608247422</v>
      </c>
      <c r="O719" s="69">
        <f t="shared" si="69"/>
        <v>0.41</v>
      </c>
      <c r="P719" s="64">
        <f t="shared" si="70"/>
        <v>1804.4099999999999</v>
      </c>
      <c r="Q719" s="62">
        <f t="shared" si="71"/>
        <v>74.408659793814422</v>
      </c>
    </row>
    <row r="720" spans="2:17" x14ac:dyDescent="0.3">
      <c r="B720" s="10">
        <v>5715</v>
      </c>
      <c r="C720" s="6" t="s">
        <v>65</v>
      </c>
      <c r="D720" s="6">
        <v>417</v>
      </c>
      <c r="E720" s="6">
        <v>31</v>
      </c>
      <c r="F720" s="7">
        <v>4</v>
      </c>
      <c r="G720" s="16">
        <v>0.34</v>
      </c>
      <c r="H720" s="19">
        <v>4500</v>
      </c>
      <c r="I720" s="45">
        <f t="shared" si="66"/>
        <v>185.56701030927834</v>
      </c>
      <c r="J720" s="21">
        <f t="shared" si="67"/>
        <v>1530</v>
      </c>
      <c r="K720" s="47">
        <f t="shared" si="68"/>
        <v>63.092783505154642</v>
      </c>
      <c r="L720" s="73">
        <v>2</v>
      </c>
      <c r="M720" s="76">
        <v>4402</v>
      </c>
      <c r="N720" s="67">
        <v>181.5257731958763</v>
      </c>
      <c r="O720" s="69">
        <f t="shared" si="69"/>
        <v>0.34</v>
      </c>
      <c r="P720" s="64">
        <f t="shared" si="70"/>
        <v>1496.68</v>
      </c>
      <c r="Q720" s="62">
        <f t="shared" si="71"/>
        <v>61.718762886597943</v>
      </c>
    </row>
    <row r="721" spans="2:17" x14ac:dyDescent="0.3">
      <c r="B721" s="10">
        <v>5716</v>
      </c>
      <c r="C721" s="6" t="s">
        <v>65</v>
      </c>
      <c r="D721" s="6">
        <v>421</v>
      </c>
      <c r="E721" s="6">
        <v>35</v>
      </c>
      <c r="F721" s="7">
        <v>4</v>
      </c>
      <c r="G721" s="16">
        <v>0.44</v>
      </c>
      <c r="H721" s="19">
        <v>3500</v>
      </c>
      <c r="I721" s="45">
        <f t="shared" si="66"/>
        <v>144.32989690721649</v>
      </c>
      <c r="J721" s="21">
        <f t="shared" si="67"/>
        <v>1540</v>
      </c>
      <c r="K721" s="47">
        <f t="shared" si="68"/>
        <v>63.505154639175259</v>
      </c>
      <c r="L721" s="73">
        <v>1</v>
      </c>
      <c r="M721" s="76">
        <v>4403</v>
      </c>
      <c r="N721" s="67">
        <v>181.56701030927834</v>
      </c>
      <c r="O721" s="69">
        <f t="shared" si="69"/>
        <v>0.44</v>
      </c>
      <c r="P721" s="64">
        <f t="shared" si="70"/>
        <v>1937.32</v>
      </c>
      <c r="Q721" s="62">
        <f t="shared" si="71"/>
        <v>79.889484536082477</v>
      </c>
    </row>
    <row r="722" spans="2:17" x14ac:dyDescent="0.3">
      <c r="B722" s="10">
        <v>5718</v>
      </c>
      <c r="C722" s="6" t="s">
        <v>68</v>
      </c>
      <c r="D722" s="6">
        <v>410</v>
      </c>
      <c r="E722" s="6">
        <v>39</v>
      </c>
      <c r="F722" s="7">
        <v>4</v>
      </c>
      <c r="G722" s="16">
        <v>0.54</v>
      </c>
      <c r="H722" s="19">
        <v>2800</v>
      </c>
      <c r="I722" s="45">
        <f t="shared" si="66"/>
        <v>115.4639175257732</v>
      </c>
      <c r="J722" s="21">
        <f t="shared" si="67"/>
        <v>1512</v>
      </c>
      <c r="K722" s="47">
        <f t="shared" si="68"/>
        <v>62.350515463917532</v>
      </c>
      <c r="L722" s="73">
        <v>0</v>
      </c>
      <c r="M722" s="76" t="s">
        <v>39</v>
      </c>
      <c r="N722" s="67" t="s">
        <v>39</v>
      </c>
      <c r="O722" s="69" t="str">
        <f t="shared" si="69"/>
        <v/>
      </c>
      <c r="P722" s="64" t="str">
        <f t="shared" si="70"/>
        <v/>
      </c>
      <c r="Q722" s="62" t="str">
        <f t="shared" si="71"/>
        <v/>
      </c>
    </row>
    <row r="723" spans="2:17" x14ac:dyDescent="0.3">
      <c r="B723" s="10">
        <v>5719</v>
      </c>
      <c r="C723" s="6" t="s">
        <v>68</v>
      </c>
      <c r="D723" s="6">
        <v>417</v>
      </c>
      <c r="E723" s="6">
        <v>47</v>
      </c>
      <c r="F723" s="7">
        <v>4</v>
      </c>
      <c r="G723" s="16">
        <v>0.77</v>
      </c>
      <c r="H723" s="19">
        <v>2900</v>
      </c>
      <c r="I723" s="45">
        <f t="shared" si="66"/>
        <v>119.58762886597938</v>
      </c>
      <c r="J723" s="21">
        <f t="shared" si="67"/>
        <v>2233</v>
      </c>
      <c r="K723" s="47">
        <f t="shared" si="68"/>
        <v>92.082474226804123</v>
      </c>
      <c r="L723" s="73">
        <v>0</v>
      </c>
      <c r="M723" s="76" t="s">
        <v>39</v>
      </c>
      <c r="N723" s="67" t="s">
        <v>39</v>
      </c>
      <c r="O723" s="69" t="str">
        <f t="shared" si="69"/>
        <v/>
      </c>
      <c r="P723" s="64" t="str">
        <f t="shared" si="70"/>
        <v/>
      </c>
      <c r="Q723" s="62" t="str">
        <f t="shared" si="71"/>
        <v/>
      </c>
    </row>
    <row r="724" spans="2:17" x14ac:dyDescent="0.3">
      <c r="B724" s="10">
        <v>5720</v>
      </c>
      <c r="C724" s="6" t="s">
        <v>68</v>
      </c>
      <c r="D724" s="6">
        <v>410</v>
      </c>
      <c r="E724" s="6">
        <v>36</v>
      </c>
      <c r="F724" s="7">
        <v>4</v>
      </c>
      <c r="G724" s="16">
        <v>0.46</v>
      </c>
      <c r="H724" s="19">
        <v>2800</v>
      </c>
      <c r="I724" s="45">
        <f t="shared" si="66"/>
        <v>115.4639175257732</v>
      </c>
      <c r="J724" s="21">
        <f t="shared" si="67"/>
        <v>1288</v>
      </c>
      <c r="K724" s="47">
        <f t="shared" si="68"/>
        <v>53.113402061855673</v>
      </c>
      <c r="L724" s="73">
        <v>0</v>
      </c>
      <c r="M724" s="76" t="s">
        <v>39</v>
      </c>
      <c r="N724" s="67" t="s">
        <v>39</v>
      </c>
      <c r="O724" s="69" t="str">
        <f t="shared" si="69"/>
        <v/>
      </c>
      <c r="P724" s="64" t="str">
        <f t="shared" si="70"/>
        <v/>
      </c>
      <c r="Q724" s="62" t="str">
        <f t="shared" si="71"/>
        <v/>
      </c>
    </row>
    <row r="725" spans="2:17" x14ac:dyDescent="0.3">
      <c r="B725" s="10">
        <v>5721</v>
      </c>
      <c r="C725" s="6" t="s">
        <v>68</v>
      </c>
      <c r="D725" s="6">
        <v>408</v>
      </c>
      <c r="E725" s="6">
        <v>40</v>
      </c>
      <c r="F725" s="7">
        <v>4</v>
      </c>
      <c r="G725" s="16">
        <v>0.56000000000000005</v>
      </c>
      <c r="H725" s="19">
        <v>2800</v>
      </c>
      <c r="I725" s="45">
        <f t="shared" si="66"/>
        <v>115.4639175257732</v>
      </c>
      <c r="J725" s="21">
        <f t="shared" si="67"/>
        <v>1568.0000000000002</v>
      </c>
      <c r="K725" s="47">
        <f t="shared" si="68"/>
        <v>64.659793814433002</v>
      </c>
      <c r="L725" s="73">
        <v>0</v>
      </c>
      <c r="M725" s="76" t="s">
        <v>39</v>
      </c>
      <c r="N725" s="67" t="s">
        <v>39</v>
      </c>
      <c r="O725" s="69" t="str">
        <f t="shared" si="69"/>
        <v/>
      </c>
      <c r="P725" s="64" t="str">
        <f t="shared" si="70"/>
        <v/>
      </c>
      <c r="Q725" s="62" t="str">
        <f t="shared" si="71"/>
        <v/>
      </c>
    </row>
    <row r="726" spans="2:17" x14ac:dyDescent="0.3">
      <c r="B726" s="10">
        <v>5723</v>
      </c>
      <c r="C726" s="6" t="s">
        <v>68</v>
      </c>
      <c r="D726" s="6">
        <v>418</v>
      </c>
      <c r="E726" s="6">
        <v>43</v>
      </c>
      <c r="F726" s="7">
        <v>4</v>
      </c>
      <c r="G726" s="16">
        <v>0.65</v>
      </c>
      <c r="H726" s="19">
        <v>2800</v>
      </c>
      <c r="I726" s="45">
        <f t="shared" si="66"/>
        <v>115.4639175257732</v>
      </c>
      <c r="J726" s="21">
        <f t="shared" si="67"/>
        <v>1820</v>
      </c>
      <c r="K726" s="47">
        <f t="shared" si="68"/>
        <v>75.051546391752581</v>
      </c>
      <c r="L726" s="73">
        <v>0</v>
      </c>
      <c r="M726" s="76" t="s">
        <v>39</v>
      </c>
      <c r="N726" s="67" t="s">
        <v>39</v>
      </c>
      <c r="O726" s="69" t="str">
        <f t="shared" si="69"/>
        <v/>
      </c>
      <c r="P726" s="64" t="str">
        <f t="shared" si="70"/>
        <v/>
      </c>
      <c r="Q726" s="62" t="str">
        <f t="shared" si="71"/>
        <v/>
      </c>
    </row>
    <row r="727" spans="2:17" x14ac:dyDescent="0.3">
      <c r="B727" s="10">
        <v>5724</v>
      </c>
      <c r="C727" s="6" t="s">
        <v>68</v>
      </c>
      <c r="D727" s="6">
        <v>413</v>
      </c>
      <c r="E727" s="6">
        <v>40</v>
      </c>
      <c r="F727" s="7">
        <v>4</v>
      </c>
      <c r="G727" s="16">
        <v>0.56000000000000005</v>
      </c>
      <c r="H727" s="19">
        <v>2700</v>
      </c>
      <c r="I727" s="45">
        <f t="shared" si="66"/>
        <v>111.34020618556701</v>
      </c>
      <c r="J727" s="21">
        <f t="shared" si="67"/>
        <v>1512.0000000000002</v>
      </c>
      <c r="K727" s="47">
        <f t="shared" si="68"/>
        <v>62.350515463917532</v>
      </c>
      <c r="L727" s="73">
        <v>0</v>
      </c>
      <c r="M727" s="76" t="s">
        <v>39</v>
      </c>
      <c r="N727" s="67" t="s">
        <v>39</v>
      </c>
      <c r="O727" s="69" t="str">
        <f t="shared" si="69"/>
        <v/>
      </c>
      <c r="P727" s="64" t="str">
        <f t="shared" si="70"/>
        <v/>
      </c>
      <c r="Q727" s="62" t="str">
        <f t="shared" si="71"/>
        <v/>
      </c>
    </row>
    <row r="728" spans="2:17" x14ac:dyDescent="0.3">
      <c r="B728" s="10">
        <v>5725</v>
      </c>
      <c r="C728" s="6" t="s">
        <v>68</v>
      </c>
      <c r="D728" s="6">
        <v>412</v>
      </c>
      <c r="E728" s="6">
        <v>41</v>
      </c>
      <c r="F728" s="7">
        <v>4</v>
      </c>
      <c r="G728" s="16">
        <v>0.59</v>
      </c>
      <c r="H728" s="19">
        <v>2800</v>
      </c>
      <c r="I728" s="45">
        <f t="shared" si="66"/>
        <v>115.4639175257732</v>
      </c>
      <c r="J728" s="21">
        <f t="shared" si="67"/>
        <v>1652</v>
      </c>
      <c r="K728" s="47">
        <f t="shared" si="68"/>
        <v>68.123711340206185</v>
      </c>
      <c r="L728" s="73">
        <v>0</v>
      </c>
      <c r="M728" s="76" t="s">
        <v>39</v>
      </c>
      <c r="N728" s="67" t="s">
        <v>39</v>
      </c>
      <c r="O728" s="69" t="str">
        <f t="shared" si="69"/>
        <v/>
      </c>
      <c r="P728" s="64" t="str">
        <f t="shared" si="70"/>
        <v/>
      </c>
      <c r="Q728" s="62" t="str">
        <f t="shared" si="71"/>
        <v/>
      </c>
    </row>
    <row r="729" spans="2:17" x14ac:dyDescent="0.3">
      <c r="B729" s="10">
        <v>5726</v>
      </c>
      <c r="C729" s="6" t="s">
        <v>68</v>
      </c>
      <c r="D729" s="6">
        <v>411</v>
      </c>
      <c r="E729" s="6">
        <v>42</v>
      </c>
      <c r="F729" s="7">
        <v>4</v>
      </c>
      <c r="G729" s="16">
        <v>0.62</v>
      </c>
      <c r="H729" s="19">
        <v>2800</v>
      </c>
      <c r="I729" s="45">
        <f t="shared" si="66"/>
        <v>115.4639175257732</v>
      </c>
      <c r="J729" s="21">
        <f t="shared" si="67"/>
        <v>1736</v>
      </c>
      <c r="K729" s="47">
        <f t="shared" si="68"/>
        <v>71.587628865979383</v>
      </c>
      <c r="L729" s="73">
        <v>0</v>
      </c>
      <c r="M729" s="76" t="s">
        <v>39</v>
      </c>
      <c r="N729" s="67" t="s">
        <v>39</v>
      </c>
      <c r="O729" s="69" t="str">
        <f t="shared" si="69"/>
        <v/>
      </c>
      <c r="P729" s="64" t="str">
        <f t="shared" si="70"/>
        <v/>
      </c>
      <c r="Q729" s="62" t="str">
        <f t="shared" si="71"/>
        <v/>
      </c>
    </row>
    <row r="730" spans="2:17" x14ac:dyDescent="0.3">
      <c r="B730" s="10">
        <v>5727</v>
      </c>
      <c r="C730" s="6" t="s">
        <v>68</v>
      </c>
      <c r="D730" s="6">
        <v>419</v>
      </c>
      <c r="E730" s="6">
        <v>41</v>
      </c>
      <c r="F730" s="7">
        <v>4</v>
      </c>
      <c r="G730" s="16">
        <v>0.59</v>
      </c>
      <c r="H730" s="19">
        <v>2700</v>
      </c>
      <c r="I730" s="45">
        <f t="shared" si="66"/>
        <v>111.34020618556701</v>
      </c>
      <c r="J730" s="21">
        <f t="shared" si="67"/>
        <v>1593</v>
      </c>
      <c r="K730" s="47">
        <f t="shared" si="68"/>
        <v>65.69072164948453</v>
      </c>
      <c r="L730" s="73">
        <v>0</v>
      </c>
      <c r="M730" s="76" t="s">
        <v>39</v>
      </c>
      <c r="N730" s="67" t="s">
        <v>39</v>
      </c>
      <c r="O730" s="69" t="str">
        <f t="shared" si="69"/>
        <v/>
      </c>
      <c r="P730" s="64" t="str">
        <f t="shared" si="70"/>
        <v/>
      </c>
      <c r="Q730" s="62" t="str">
        <f t="shared" si="71"/>
        <v/>
      </c>
    </row>
    <row r="731" spans="2:17" x14ac:dyDescent="0.3">
      <c r="B731" s="10">
        <v>5728</v>
      </c>
      <c r="C731" s="6" t="s">
        <v>59</v>
      </c>
      <c r="D731" s="6">
        <v>434</v>
      </c>
      <c r="E731" s="6">
        <v>39</v>
      </c>
      <c r="F731" s="7">
        <v>4.2</v>
      </c>
      <c r="G731" s="16">
        <v>0.42</v>
      </c>
      <c r="H731" s="19">
        <v>3500</v>
      </c>
      <c r="I731" s="45">
        <f t="shared" si="66"/>
        <v>144.32989690721649</v>
      </c>
      <c r="J731" s="21">
        <f t="shared" si="67"/>
        <v>1470</v>
      </c>
      <c r="K731" s="47">
        <f t="shared" si="68"/>
        <v>60.618556701030926</v>
      </c>
      <c r="L731" s="73">
        <v>1</v>
      </c>
      <c r="M731" s="76">
        <v>3928.5</v>
      </c>
      <c r="N731" s="67">
        <v>162</v>
      </c>
      <c r="O731" s="69">
        <f t="shared" si="69"/>
        <v>0.42</v>
      </c>
      <c r="P731" s="64">
        <f t="shared" si="70"/>
        <v>1649.97</v>
      </c>
      <c r="Q731" s="62">
        <f t="shared" si="71"/>
        <v>68.039999999999992</v>
      </c>
    </row>
    <row r="732" spans="2:17" x14ac:dyDescent="0.3">
      <c r="B732" s="10">
        <v>5729</v>
      </c>
      <c r="C732" s="6" t="s">
        <v>67</v>
      </c>
      <c r="D732" s="6">
        <v>413</v>
      </c>
      <c r="E732" s="6">
        <v>51</v>
      </c>
      <c r="F732" s="7">
        <v>4</v>
      </c>
      <c r="G732" s="16">
        <v>0.9</v>
      </c>
      <c r="H732" s="19">
        <v>4000</v>
      </c>
      <c r="I732" s="45">
        <f t="shared" si="66"/>
        <v>164.94845360824743</v>
      </c>
      <c r="J732" s="21">
        <f t="shared" si="67"/>
        <v>3600</v>
      </c>
      <c r="K732" s="47">
        <f t="shared" si="68"/>
        <v>148.45360824742269</v>
      </c>
      <c r="L732" s="73">
        <v>0</v>
      </c>
      <c r="M732" s="76" t="s">
        <v>39</v>
      </c>
      <c r="N732" s="67" t="s">
        <v>39</v>
      </c>
      <c r="O732" s="69" t="str">
        <f t="shared" si="69"/>
        <v/>
      </c>
      <c r="P732" s="64" t="str">
        <f t="shared" si="70"/>
        <v/>
      </c>
      <c r="Q732" s="62" t="str">
        <f t="shared" si="71"/>
        <v/>
      </c>
    </row>
    <row r="733" spans="2:17" x14ac:dyDescent="0.3">
      <c r="B733" s="10">
        <v>5730</v>
      </c>
      <c r="C733" s="6" t="s">
        <v>67</v>
      </c>
      <c r="D733" s="6">
        <v>415</v>
      </c>
      <c r="E733" s="6">
        <v>50</v>
      </c>
      <c r="F733" s="7">
        <v>4</v>
      </c>
      <c r="G733" s="16">
        <v>0.87</v>
      </c>
      <c r="H733" s="19">
        <v>3800</v>
      </c>
      <c r="I733" s="45">
        <f t="shared" si="66"/>
        <v>156.70103092783506</v>
      </c>
      <c r="J733" s="21">
        <f t="shared" si="67"/>
        <v>3306</v>
      </c>
      <c r="K733" s="47">
        <f t="shared" si="68"/>
        <v>136.32989690721649</v>
      </c>
      <c r="L733" s="73">
        <v>0</v>
      </c>
      <c r="M733" s="76" t="s">
        <v>39</v>
      </c>
      <c r="N733" s="67" t="s">
        <v>39</v>
      </c>
      <c r="O733" s="69" t="str">
        <f t="shared" si="69"/>
        <v/>
      </c>
      <c r="P733" s="64" t="str">
        <f t="shared" si="70"/>
        <v/>
      </c>
      <c r="Q733" s="62" t="str">
        <f t="shared" si="71"/>
        <v/>
      </c>
    </row>
    <row r="734" spans="2:17" x14ac:dyDescent="0.3">
      <c r="B734" s="10">
        <v>5731</v>
      </c>
      <c r="C734" s="6" t="s">
        <v>67</v>
      </c>
      <c r="D734" s="6">
        <v>417</v>
      </c>
      <c r="E734" s="6">
        <v>52</v>
      </c>
      <c r="F734" s="7">
        <v>4</v>
      </c>
      <c r="G734" s="16">
        <v>0.94</v>
      </c>
      <c r="H734" s="19">
        <v>4000</v>
      </c>
      <c r="I734" s="45">
        <f t="shared" si="66"/>
        <v>164.94845360824743</v>
      </c>
      <c r="J734" s="21">
        <f t="shared" si="67"/>
        <v>3760</v>
      </c>
      <c r="K734" s="47">
        <f t="shared" si="68"/>
        <v>155.05154639175257</v>
      </c>
      <c r="L734" s="73">
        <v>1</v>
      </c>
      <c r="M734" s="76">
        <v>4150</v>
      </c>
      <c r="N734" s="67">
        <v>171.13402061855669</v>
      </c>
      <c r="O734" s="69">
        <f t="shared" si="69"/>
        <v>0.94</v>
      </c>
      <c r="P734" s="64">
        <f t="shared" si="70"/>
        <v>3901</v>
      </c>
      <c r="Q734" s="62">
        <f t="shared" si="71"/>
        <v>160.86597938144328</v>
      </c>
    </row>
    <row r="735" spans="2:17" x14ac:dyDescent="0.3">
      <c r="B735" s="10">
        <v>5732</v>
      </c>
      <c r="C735" s="6" t="s">
        <v>67</v>
      </c>
      <c r="D735" s="6">
        <v>415</v>
      </c>
      <c r="E735" s="6">
        <v>53</v>
      </c>
      <c r="F735" s="7">
        <v>4</v>
      </c>
      <c r="G735" s="16">
        <v>0.97</v>
      </c>
      <c r="H735" s="19">
        <v>3800</v>
      </c>
      <c r="I735" s="45">
        <f t="shared" si="66"/>
        <v>156.70103092783506</v>
      </c>
      <c r="J735" s="21">
        <f t="shared" si="67"/>
        <v>3686</v>
      </c>
      <c r="K735" s="47">
        <f t="shared" si="68"/>
        <v>152</v>
      </c>
      <c r="L735" s="73">
        <v>0</v>
      </c>
      <c r="M735" s="76" t="s">
        <v>39</v>
      </c>
      <c r="N735" s="67" t="s">
        <v>39</v>
      </c>
      <c r="O735" s="69" t="str">
        <f t="shared" si="69"/>
        <v/>
      </c>
      <c r="P735" s="64" t="str">
        <f t="shared" si="70"/>
        <v/>
      </c>
      <c r="Q735" s="62" t="str">
        <f t="shared" si="71"/>
        <v/>
      </c>
    </row>
    <row r="736" spans="2:17" x14ac:dyDescent="0.3">
      <c r="B736" s="10">
        <v>5733</v>
      </c>
      <c r="C736" s="6" t="s">
        <v>67</v>
      </c>
      <c r="D736" s="6">
        <v>415</v>
      </c>
      <c r="E736" s="6">
        <v>50</v>
      </c>
      <c r="F736" s="7">
        <v>4</v>
      </c>
      <c r="G736" s="16">
        <v>0.87</v>
      </c>
      <c r="H736" s="19">
        <v>3800</v>
      </c>
      <c r="I736" s="45">
        <f t="shared" si="66"/>
        <v>156.70103092783506</v>
      </c>
      <c r="J736" s="21">
        <f t="shared" si="67"/>
        <v>3306</v>
      </c>
      <c r="K736" s="47">
        <f t="shared" si="68"/>
        <v>136.32989690721649</v>
      </c>
      <c r="L736" s="73">
        <v>1</v>
      </c>
      <c r="M736" s="76">
        <v>3900</v>
      </c>
      <c r="N736" s="67">
        <v>160.82474226804123</v>
      </c>
      <c r="O736" s="69">
        <f t="shared" si="69"/>
        <v>0.87</v>
      </c>
      <c r="P736" s="64">
        <f t="shared" si="70"/>
        <v>3393</v>
      </c>
      <c r="Q736" s="62">
        <f t="shared" si="71"/>
        <v>139.91752577319588</v>
      </c>
    </row>
    <row r="737" spans="2:17" x14ac:dyDescent="0.3">
      <c r="B737" s="10">
        <v>5734</v>
      </c>
      <c r="C737" s="6" t="s">
        <v>67</v>
      </c>
      <c r="D737" s="6">
        <v>417</v>
      </c>
      <c r="E737" s="6">
        <v>56</v>
      </c>
      <c r="F737" s="7">
        <v>4</v>
      </c>
      <c r="G737" s="16">
        <v>1.08</v>
      </c>
      <c r="H737" s="19">
        <v>4000</v>
      </c>
      <c r="I737" s="45">
        <f t="shared" si="66"/>
        <v>164.94845360824743</v>
      </c>
      <c r="J737" s="21">
        <f t="shared" si="67"/>
        <v>4320</v>
      </c>
      <c r="K737" s="47">
        <f t="shared" si="68"/>
        <v>178.14432989690724</v>
      </c>
      <c r="L737" s="73">
        <v>0</v>
      </c>
      <c r="M737" s="76" t="s">
        <v>39</v>
      </c>
      <c r="N737" s="67" t="s">
        <v>39</v>
      </c>
      <c r="O737" s="69" t="str">
        <f t="shared" si="69"/>
        <v/>
      </c>
      <c r="P737" s="64" t="str">
        <f t="shared" si="70"/>
        <v/>
      </c>
      <c r="Q737" s="62" t="str">
        <f t="shared" si="71"/>
        <v/>
      </c>
    </row>
    <row r="738" spans="2:17" x14ac:dyDescent="0.3">
      <c r="B738" s="10">
        <v>5735</v>
      </c>
      <c r="C738" s="6" t="s">
        <v>67</v>
      </c>
      <c r="D738" s="6">
        <v>413</v>
      </c>
      <c r="E738" s="6">
        <v>51</v>
      </c>
      <c r="F738" s="7">
        <v>4</v>
      </c>
      <c r="G738" s="16">
        <v>0.9</v>
      </c>
      <c r="H738" s="19">
        <v>3900</v>
      </c>
      <c r="I738" s="45">
        <f t="shared" si="66"/>
        <v>160.82474226804123</v>
      </c>
      <c r="J738" s="21">
        <f t="shared" si="67"/>
        <v>3510</v>
      </c>
      <c r="K738" s="47">
        <f t="shared" si="68"/>
        <v>144.74226804123711</v>
      </c>
      <c r="L738" s="73">
        <v>0</v>
      </c>
      <c r="M738" s="76" t="s">
        <v>39</v>
      </c>
      <c r="N738" s="67" t="s">
        <v>39</v>
      </c>
      <c r="O738" s="69" t="str">
        <f t="shared" si="69"/>
        <v/>
      </c>
      <c r="P738" s="64" t="str">
        <f t="shared" si="70"/>
        <v/>
      </c>
      <c r="Q738" s="62" t="str">
        <f t="shared" si="71"/>
        <v/>
      </c>
    </row>
    <row r="739" spans="2:17" x14ac:dyDescent="0.3">
      <c r="B739" s="10">
        <v>5736</v>
      </c>
      <c r="C739" s="6" t="s">
        <v>67</v>
      </c>
      <c r="D739" s="6">
        <v>420</v>
      </c>
      <c r="E739" s="6">
        <v>59</v>
      </c>
      <c r="F739" s="7">
        <v>4</v>
      </c>
      <c r="G739" s="16">
        <v>1.2</v>
      </c>
      <c r="H739" s="19">
        <v>4000</v>
      </c>
      <c r="I739" s="45">
        <f t="shared" si="66"/>
        <v>164.94845360824743</v>
      </c>
      <c r="J739" s="21">
        <f t="shared" si="67"/>
        <v>4800</v>
      </c>
      <c r="K739" s="47">
        <f t="shared" si="68"/>
        <v>197.93814432989691</v>
      </c>
      <c r="L739" s="73">
        <v>0</v>
      </c>
      <c r="M739" s="76" t="s">
        <v>39</v>
      </c>
      <c r="N739" s="67" t="s">
        <v>39</v>
      </c>
      <c r="O739" s="69" t="str">
        <f t="shared" si="69"/>
        <v/>
      </c>
      <c r="P739" s="64" t="str">
        <f t="shared" si="70"/>
        <v/>
      </c>
      <c r="Q739" s="62" t="str">
        <f t="shared" si="71"/>
        <v/>
      </c>
    </row>
    <row r="740" spans="2:17" x14ac:dyDescent="0.3">
      <c r="B740" s="10">
        <v>5738</v>
      </c>
      <c r="C740" s="6" t="s">
        <v>67</v>
      </c>
      <c r="D740" s="6">
        <v>410</v>
      </c>
      <c r="E740" s="6">
        <v>53</v>
      </c>
      <c r="F740" s="7">
        <v>4</v>
      </c>
      <c r="G740" s="16">
        <v>0.97</v>
      </c>
      <c r="H740" s="19">
        <v>3900</v>
      </c>
      <c r="I740" s="45">
        <f t="shared" si="66"/>
        <v>160.82474226804123</v>
      </c>
      <c r="J740" s="21">
        <f t="shared" si="67"/>
        <v>3783</v>
      </c>
      <c r="K740" s="47">
        <f t="shared" si="68"/>
        <v>156</v>
      </c>
      <c r="L740" s="73">
        <v>0</v>
      </c>
      <c r="M740" s="76" t="s">
        <v>39</v>
      </c>
      <c r="N740" s="67" t="s">
        <v>39</v>
      </c>
      <c r="O740" s="69" t="str">
        <f t="shared" si="69"/>
        <v/>
      </c>
      <c r="P740" s="64" t="str">
        <f t="shared" si="70"/>
        <v/>
      </c>
      <c r="Q740" s="62" t="str">
        <f t="shared" si="71"/>
        <v/>
      </c>
    </row>
    <row r="741" spans="2:17" x14ac:dyDescent="0.3">
      <c r="B741" s="10">
        <v>5739</v>
      </c>
      <c r="C741" s="6" t="s">
        <v>67</v>
      </c>
      <c r="D741" s="6">
        <v>416</v>
      </c>
      <c r="E741" s="6">
        <v>53</v>
      </c>
      <c r="F741" s="7">
        <v>4</v>
      </c>
      <c r="G741" s="16">
        <v>0.97</v>
      </c>
      <c r="H741" s="19">
        <v>3800</v>
      </c>
      <c r="I741" s="45">
        <f t="shared" si="66"/>
        <v>156.70103092783506</v>
      </c>
      <c r="J741" s="21">
        <f t="shared" si="67"/>
        <v>3686</v>
      </c>
      <c r="K741" s="47">
        <f t="shared" si="68"/>
        <v>152</v>
      </c>
      <c r="L741" s="73">
        <v>0</v>
      </c>
      <c r="M741" s="76" t="s">
        <v>39</v>
      </c>
      <c r="N741" s="67" t="s">
        <v>39</v>
      </c>
      <c r="O741" s="69" t="str">
        <f t="shared" si="69"/>
        <v/>
      </c>
      <c r="P741" s="64" t="str">
        <f t="shared" si="70"/>
        <v/>
      </c>
      <c r="Q741" s="62" t="str">
        <f t="shared" si="71"/>
        <v/>
      </c>
    </row>
    <row r="742" spans="2:17" x14ac:dyDescent="0.3">
      <c r="B742" s="10">
        <v>5740</v>
      </c>
      <c r="C742" s="6" t="s">
        <v>67</v>
      </c>
      <c r="D742" s="6">
        <v>412</v>
      </c>
      <c r="E742" s="6">
        <v>54</v>
      </c>
      <c r="F742" s="7">
        <v>4</v>
      </c>
      <c r="G742" s="16">
        <v>1.01</v>
      </c>
      <c r="H742" s="19">
        <v>3900</v>
      </c>
      <c r="I742" s="45">
        <f t="shared" si="66"/>
        <v>160.82474226804123</v>
      </c>
      <c r="J742" s="21">
        <f t="shared" si="67"/>
        <v>3939</v>
      </c>
      <c r="K742" s="47">
        <f t="shared" si="68"/>
        <v>162.43298969072166</v>
      </c>
      <c r="L742" s="73">
        <v>0</v>
      </c>
      <c r="M742" s="76" t="s">
        <v>39</v>
      </c>
      <c r="N742" s="67" t="s">
        <v>39</v>
      </c>
      <c r="O742" s="69" t="str">
        <f t="shared" si="69"/>
        <v/>
      </c>
      <c r="P742" s="64" t="str">
        <f t="shared" si="70"/>
        <v/>
      </c>
      <c r="Q742" s="62" t="str">
        <f t="shared" si="71"/>
        <v/>
      </c>
    </row>
    <row r="743" spans="2:17" x14ac:dyDescent="0.3">
      <c r="B743" s="10">
        <v>5741</v>
      </c>
      <c r="C743" s="6" t="s">
        <v>70</v>
      </c>
      <c r="D743" s="6">
        <v>410</v>
      </c>
      <c r="E743" s="6">
        <v>53</v>
      </c>
      <c r="F743" s="7">
        <v>4</v>
      </c>
      <c r="G743" s="16">
        <v>0.97</v>
      </c>
      <c r="H743" s="19">
        <v>3400</v>
      </c>
      <c r="I743" s="45">
        <f t="shared" si="66"/>
        <v>140.20618556701032</v>
      </c>
      <c r="J743" s="21">
        <f t="shared" si="67"/>
        <v>3298</v>
      </c>
      <c r="K743" s="47">
        <f t="shared" si="68"/>
        <v>136</v>
      </c>
      <c r="L743" s="73">
        <v>1</v>
      </c>
      <c r="M743" s="76">
        <v>3650</v>
      </c>
      <c r="N743" s="67">
        <v>150.51546391752578</v>
      </c>
      <c r="O743" s="69">
        <f t="shared" si="69"/>
        <v>0.97</v>
      </c>
      <c r="P743" s="64">
        <f t="shared" si="70"/>
        <v>3540.5</v>
      </c>
      <c r="Q743" s="62">
        <f t="shared" si="71"/>
        <v>146</v>
      </c>
    </row>
    <row r="744" spans="2:17" x14ac:dyDescent="0.3">
      <c r="B744" s="10">
        <v>5742</v>
      </c>
      <c r="C744" s="6" t="s">
        <v>70</v>
      </c>
      <c r="D744" s="6">
        <v>414</v>
      </c>
      <c r="E744" s="6">
        <v>52</v>
      </c>
      <c r="F744" s="7">
        <v>4</v>
      </c>
      <c r="G744" s="16">
        <v>0.94</v>
      </c>
      <c r="H744" s="19">
        <v>3400</v>
      </c>
      <c r="I744" s="45">
        <f t="shared" si="66"/>
        <v>140.20618556701032</v>
      </c>
      <c r="J744" s="21">
        <f t="shared" si="67"/>
        <v>3196</v>
      </c>
      <c r="K744" s="47">
        <f t="shared" si="68"/>
        <v>131.79381443298971</v>
      </c>
      <c r="L744" s="73">
        <v>0</v>
      </c>
      <c r="M744" s="76" t="s">
        <v>39</v>
      </c>
      <c r="N744" s="67" t="s">
        <v>39</v>
      </c>
      <c r="O744" s="69" t="str">
        <f t="shared" si="69"/>
        <v/>
      </c>
      <c r="P744" s="64" t="str">
        <f t="shared" si="70"/>
        <v/>
      </c>
      <c r="Q744" s="62" t="str">
        <f t="shared" si="71"/>
        <v/>
      </c>
    </row>
    <row r="745" spans="2:17" x14ac:dyDescent="0.3">
      <c r="B745" s="10">
        <v>5743</v>
      </c>
      <c r="C745" s="6" t="s">
        <v>70</v>
      </c>
      <c r="D745" s="6">
        <v>415</v>
      </c>
      <c r="E745" s="6">
        <v>58</v>
      </c>
      <c r="F745" s="7">
        <v>4</v>
      </c>
      <c r="G745" s="16">
        <v>1.1599999999999999</v>
      </c>
      <c r="H745" s="19">
        <v>3400</v>
      </c>
      <c r="I745" s="45">
        <f t="shared" si="66"/>
        <v>140.20618556701032</v>
      </c>
      <c r="J745" s="21">
        <f t="shared" si="67"/>
        <v>3943.9999999999995</v>
      </c>
      <c r="K745" s="47">
        <f t="shared" si="68"/>
        <v>162.63917525773195</v>
      </c>
      <c r="L745" s="73">
        <v>0</v>
      </c>
      <c r="M745" s="76" t="s">
        <v>39</v>
      </c>
      <c r="N745" s="67" t="s">
        <v>39</v>
      </c>
      <c r="O745" s="69" t="str">
        <f t="shared" si="69"/>
        <v/>
      </c>
      <c r="P745" s="64" t="str">
        <f t="shared" si="70"/>
        <v/>
      </c>
      <c r="Q745" s="62" t="str">
        <f t="shared" si="71"/>
        <v/>
      </c>
    </row>
    <row r="746" spans="2:17" x14ac:dyDescent="0.3">
      <c r="B746" s="10">
        <v>5744</v>
      </c>
      <c r="C746" s="6" t="s">
        <v>70</v>
      </c>
      <c r="D746" s="6">
        <v>408</v>
      </c>
      <c r="E746" s="6">
        <v>56</v>
      </c>
      <c r="F746" s="7">
        <v>4</v>
      </c>
      <c r="G746" s="16">
        <v>1.08</v>
      </c>
      <c r="H746" s="19">
        <v>3500</v>
      </c>
      <c r="I746" s="45">
        <f t="shared" si="66"/>
        <v>144.32989690721649</v>
      </c>
      <c r="J746" s="21">
        <f t="shared" si="67"/>
        <v>3780.0000000000005</v>
      </c>
      <c r="K746" s="47">
        <f t="shared" si="68"/>
        <v>155.87628865979383</v>
      </c>
      <c r="L746" s="73">
        <v>1</v>
      </c>
      <c r="M746" s="76">
        <v>3750</v>
      </c>
      <c r="N746" s="67">
        <v>154.63917525773195</v>
      </c>
      <c r="O746" s="69">
        <f t="shared" si="69"/>
        <v>1.08</v>
      </c>
      <c r="P746" s="64">
        <f t="shared" si="70"/>
        <v>4050.0000000000005</v>
      </c>
      <c r="Q746" s="62">
        <f t="shared" si="71"/>
        <v>167.01030927835052</v>
      </c>
    </row>
    <row r="747" spans="2:17" x14ac:dyDescent="0.3">
      <c r="B747" s="10">
        <v>5745</v>
      </c>
      <c r="C747" s="6" t="s">
        <v>67</v>
      </c>
      <c r="D747" s="6">
        <v>525</v>
      </c>
      <c r="E747" s="6">
        <v>71</v>
      </c>
      <c r="F747" s="7">
        <v>5</v>
      </c>
      <c r="G747" s="16">
        <v>2.1800000000000002</v>
      </c>
      <c r="H747" s="19">
        <v>3700</v>
      </c>
      <c r="I747" s="45">
        <f t="shared" si="66"/>
        <v>152.57731958762886</v>
      </c>
      <c r="J747" s="21">
        <f t="shared" si="67"/>
        <v>8066.0000000000009</v>
      </c>
      <c r="K747" s="47">
        <f t="shared" si="68"/>
        <v>332.61855670103097</v>
      </c>
      <c r="L747" s="73">
        <v>0</v>
      </c>
      <c r="M747" s="76" t="s">
        <v>39</v>
      </c>
      <c r="N747" s="67" t="s">
        <v>39</v>
      </c>
      <c r="O747" s="69" t="str">
        <f t="shared" si="69"/>
        <v/>
      </c>
      <c r="P747" s="64" t="str">
        <f t="shared" si="70"/>
        <v/>
      </c>
      <c r="Q747" s="62" t="str">
        <f t="shared" si="71"/>
        <v/>
      </c>
    </row>
    <row r="748" spans="2:17" x14ac:dyDescent="0.3">
      <c r="B748" s="10">
        <v>5746</v>
      </c>
      <c r="C748" s="6" t="s">
        <v>70</v>
      </c>
      <c r="D748" s="6">
        <v>517</v>
      </c>
      <c r="E748" s="6">
        <v>59</v>
      </c>
      <c r="F748" s="7">
        <v>5</v>
      </c>
      <c r="G748" s="16">
        <v>1.52</v>
      </c>
      <c r="H748" s="19">
        <v>3500</v>
      </c>
      <c r="I748" s="45">
        <f t="shared" si="66"/>
        <v>144.32989690721649</v>
      </c>
      <c r="J748" s="21">
        <f t="shared" si="67"/>
        <v>5320</v>
      </c>
      <c r="K748" s="47">
        <f t="shared" si="68"/>
        <v>219.38144329896906</v>
      </c>
      <c r="L748" s="73">
        <v>1</v>
      </c>
      <c r="M748" s="76">
        <v>3850</v>
      </c>
      <c r="N748" s="67">
        <v>158.76288659793815</v>
      </c>
      <c r="O748" s="69">
        <f t="shared" si="69"/>
        <v>1.52</v>
      </c>
      <c r="P748" s="64">
        <f t="shared" si="70"/>
        <v>5852</v>
      </c>
      <c r="Q748" s="62">
        <f t="shared" si="71"/>
        <v>241.31958762886597</v>
      </c>
    </row>
    <row r="749" spans="2:17" x14ac:dyDescent="0.3">
      <c r="B749" s="10">
        <v>5747</v>
      </c>
      <c r="C749" s="6" t="s">
        <v>70</v>
      </c>
      <c r="D749" s="6">
        <v>510</v>
      </c>
      <c r="E749" s="6">
        <v>54</v>
      </c>
      <c r="F749" s="7">
        <v>5</v>
      </c>
      <c r="G749" s="16">
        <v>1.28</v>
      </c>
      <c r="H749" s="19">
        <v>3400</v>
      </c>
      <c r="I749" s="45">
        <f t="shared" si="66"/>
        <v>140.20618556701032</v>
      </c>
      <c r="J749" s="21">
        <f t="shared" si="67"/>
        <v>4352</v>
      </c>
      <c r="K749" s="47">
        <f t="shared" si="68"/>
        <v>179.46391752577321</v>
      </c>
      <c r="L749" s="73">
        <v>1</v>
      </c>
      <c r="M749" s="76">
        <v>3750</v>
      </c>
      <c r="N749" s="67">
        <v>154.63917525773195</v>
      </c>
      <c r="O749" s="69">
        <f t="shared" si="69"/>
        <v>1.28</v>
      </c>
      <c r="P749" s="64">
        <f t="shared" si="70"/>
        <v>4800</v>
      </c>
      <c r="Q749" s="62">
        <f t="shared" si="71"/>
        <v>197.93814432989689</v>
      </c>
    </row>
    <row r="750" spans="2:17" x14ac:dyDescent="0.3">
      <c r="B750" s="10">
        <v>5748</v>
      </c>
      <c r="C750" s="6" t="s">
        <v>70</v>
      </c>
      <c r="D750" s="6">
        <v>511</v>
      </c>
      <c r="E750" s="6">
        <v>72</v>
      </c>
      <c r="F750" s="7">
        <v>5</v>
      </c>
      <c r="G750" s="16">
        <v>2.2400000000000002</v>
      </c>
      <c r="H750" s="19">
        <v>3600</v>
      </c>
      <c r="I750" s="45">
        <f t="shared" si="66"/>
        <v>148.45360824742269</v>
      </c>
      <c r="J750" s="21">
        <f t="shared" si="67"/>
        <v>8064.0000000000009</v>
      </c>
      <c r="K750" s="47">
        <f t="shared" si="68"/>
        <v>332.53608247422687</v>
      </c>
      <c r="L750" s="73">
        <v>1</v>
      </c>
      <c r="M750" s="76">
        <v>3900</v>
      </c>
      <c r="N750" s="67">
        <v>160.82474226804123</v>
      </c>
      <c r="O750" s="69">
        <f t="shared" si="69"/>
        <v>2.2400000000000002</v>
      </c>
      <c r="P750" s="64">
        <f t="shared" si="70"/>
        <v>8736</v>
      </c>
      <c r="Q750" s="62">
        <f t="shared" si="71"/>
        <v>360.2474226804124</v>
      </c>
    </row>
    <row r="751" spans="2:17" x14ac:dyDescent="0.3">
      <c r="B751" s="10">
        <v>5749</v>
      </c>
      <c r="C751" s="6" t="s">
        <v>70</v>
      </c>
      <c r="D751" s="6">
        <v>516</v>
      </c>
      <c r="E751" s="6">
        <v>64</v>
      </c>
      <c r="F751" s="7">
        <v>5</v>
      </c>
      <c r="G751" s="16">
        <v>1.78</v>
      </c>
      <c r="H751" s="19">
        <v>3500</v>
      </c>
      <c r="I751" s="45">
        <f t="shared" si="66"/>
        <v>144.32989690721649</v>
      </c>
      <c r="J751" s="21">
        <f t="shared" si="67"/>
        <v>6230</v>
      </c>
      <c r="K751" s="47">
        <f t="shared" si="68"/>
        <v>256.90721649484539</v>
      </c>
      <c r="L751" s="73">
        <v>1</v>
      </c>
      <c r="M751" s="76">
        <v>3800</v>
      </c>
      <c r="N751" s="67">
        <v>156.70103092783506</v>
      </c>
      <c r="O751" s="69">
        <f t="shared" si="69"/>
        <v>1.78</v>
      </c>
      <c r="P751" s="64">
        <f t="shared" si="70"/>
        <v>6764</v>
      </c>
      <c r="Q751" s="62">
        <f t="shared" si="71"/>
        <v>278.92783505154642</v>
      </c>
    </row>
    <row r="752" spans="2:17" x14ac:dyDescent="0.3">
      <c r="B752" s="10">
        <v>5750</v>
      </c>
      <c r="C752" s="6" t="s">
        <v>70</v>
      </c>
      <c r="D752" s="6">
        <v>513</v>
      </c>
      <c r="E752" s="6">
        <v>48</v>
      </c>
      <c r="F752" s="7">
        <v>5</v>
      </c>
      <c r="G752" s="16">
        <v>1.02</v>
      </c>
      <c r="H752" s="19">
        <v>3400</v>
      </c>
      <c r="I752" s="45">
        <f t="shared" si="66"/>
        <v>140.20618556701032</v>
      </c>
      <c r="J752" s="21">
        <f t="shared" si="67"/>
        <v>3468</v>
      </c>
      <c r="K752" s="47">
        <f t="shared" si="68"/>
        <v>143.01030927835052</v>
      </c>
      <c r="L752" s="73">
        <v>1</v>
      </c>
      <c r="M752" s="76">
        <v>3750</v>
      </c>
      <c r="N752" s="67">
        <v>154.63917525773195</v>
      </c>
      <c r="O752" s="69">
        <f t="shared" si="69"/>
        <v>1.02</v>
      </c>
      <c r="P752" s="64">
        <f t="shared" si="70"/>
        <v>3825</v>
      </c>
      <c r="Q752" s="62">
        <f t="shared" si="71"/>
        <v>157.73195876288659</v>
      </c>
    </row>
    <row r="753" spans="2:17" x14ac:dyDescent="0.3">
      <c r="B753" s="10">
        <v>5751</v>
      </c>
      <c r="C753" s="6" t="s">
        <v>67</v>
      </c>
      <c r="D753" s="6">
        <v>521</v>
      </c>
      <c r="E753" s="6">
        <v>54</v>
      </c>
      <c r="F753" s="7">
        <v>5</v>
      </c>
      <c r="G753" s="16">
        <v>1.28</v>
      </c>
      <c r="H753" s="19">
        <v>3900</v>
      </c>
      <c r="I753" s="45">
        <f t="shared" si="66"/>
        <v>160.82474226804123</v>
      </c>
      <c r="J753" s="21">
        <f t="shared" si="67"/>
        <v>4992</v>
      </c>
      <c r="K753" s="47">
        <f t="shared" si="68"/>
        <v>205.85567010309279</v>
      </c>
      <c r="L753" s="73">
        <v>1</v>
      </c>
      <c r="M753" s="76">
        <v>3000</v>
      </c>
      <c r="N753" s="67">
        <v>123.71134020618557</v>
      </c>
      <c r="O753" s="69">
        <f t="shared" si="69"/>
        <v>1.28</v>
      </c>
      <c r="P753" s="64">
        <f t="shared" si="70"/>
        <v>3840</v>
      </c>
      <c r="Q753" s="62">
        <f t="shared" si="71"/>
        <v>158.35051546391753</v>
      </c>
    </row>
    <row r="754" spans="2:17" x14ac:dyDescent="0.3">
      <c r="B754" s="10">
        <v>5752</v>
      </c>
      <c r="C754" s="6" t="s">
        <v>70</v>
      </c>
      <c r="D754" s="6">
        <v>519</v>
      </c>
      <c r="E754" s="6">
        <v>47</v>
      </c>
      <c r="F754" s="7">
        <v>5</v>
      </c>
      <c r="G754" s="16">
        <v>0.98</v>
      </c>
      <c r="H754" s="19">
        <v>3600</v>
      </c>
      <c r="I754" s="45">
        <f t="shared" si="66"/>
        <v>148.45360824742269</v>
      </c>
      <c r="J754" s="21">
        <f t="shared" si="67"/>
        <v>3528</v>
      </c>
      <c r="K754" s="47">
        <f t="shared" si="68"/>
        <v>145.48453608247425</v>
      </c>
      <c r="L754" s="73">
        <v>0</v>
      </c>
      <c r="M754" s="76" t="s">
        <v>39</v>
      </c>
      <c r="N754" s="67" t="s">
        <v>39</v>
      </c>
      <c r="O754" s="69" t="str">
        <f t="shared" si="69"/>
        <v/>
      </c>
      <c r="P754" s="64" t="str">
        <f t="shared" si="70"/>
        <v/>
      </c>
      <c r="Q754" s="62" t="str">
        <f t="shared" si="71"/>
        <v/>
      </c>
    </row>
    <row r="755" spans="2:17" x14ac:dyDescent="0.3">
      <c r="B755" s="10">
        <v>5753</v>
      </c>
      <c r="C755" s="6" t="s">
        <v>67</v>
      </c>
      <c r="D755" s="6">
        <v>546</v>
      </c>
      <c r="E755" s="6">
        <v>62</v>
      </c>
      <c r="F755" s="7">
        <v>5</v>
      </c>
      <c r="G755" s="16">
        <v>1.68</v>
      </c>
      <c r="H755" s="19">
        <v>4000</v>
      </c>
      <c r="I755" s="45">
        <f t="shared" si="66"/>
        <v>164.94845360824743</v>
      </c>
      <c r="J755" s="21">
        <f t="shared" si="67"/>
        <v>6720</v>
      </c>
      <c r="K755" s="47">
        <f t="shared" si="68"/>
        <v>277.11340206185565</v>
      </c>
      <c r="L755" s="73">
        <v>1</v>
      </c>
      <c r="M755" s="76">
        <v>4100</v>
      </c>
      <c r="N755" s="67">
        <v>169.0721649484536</v>
      </c>
      <c r="O755" s="69">
        <f t="shared" si="69"/>
        <v>1.68</v>
      </c>
      <c r="P755" s="64">
        <f t="shared" si="70"/>
        <v>6888</v>
      </c>
      <c r="Q755" s="62">
        <f t="shared" si="71"/>
        <v>284.04123711340202</v>
      </c>
    </row>
    <row r="756" spans="2:17" x14ac:dyDescent="0.3">
      <c r="B756" s="10">
        <v>5754</v>
      </c>
      <c r="C756" s="6" t="s">
        <v>67</v>
      </c>
      <c r="D756" s="6">
        <v>516</v>
      </c>
      <c r="E756" s="6">
        <v>65</v>
      </c>
      <c r="F756" s="7">
        <v>5</v>
      </c>
      <c r="G756" s="16">
        <v>1.84</v>
      </c>
      <c r="H756" s="19">
        <v>3900</v>
      </c>
      <c r="I756" s="45">
        <f t="shared" si="66"/>
        <v>160.82474226804123</v>
      </c>
      <c r="J756" s="21">
        <f t="shared" si="67"/>
        <v>7176</v>
      </c>
      <c r="K756" s="47">
        <f t="shared" si="68"/>
        <v>295.91752577319591</v>
      </c>
      <c r="L756" s="73">
        <v>0</v>
      </c>
      <c r="M756" s="76" t="s">
        <v>39</v>
      </c>
      <c r="N756" s="67" t="s">
        <v>39</v>
      </c>
      <c r="O756" s="69" t="str">
        <f t="shared" si="69"/>
        <v/>
      </c>
      <c r="P756" s="64" t="str">
        <f t="shared" si="70"/>
        <v/>
      </c>
      <c r="Q756" s="62" t="str">
        <f t="shared" si="71"/>
        <v/>
      </c>
    </row>
    <row r="757" spans="2:17" x14ac:dyDescent="0.3">
      <c r="B757" s="10">
        <v>5755</v>
      </c>
      <c r="C757" s="6" t="s">
        <v>70</v>
      </c>
      <c r="D757" s="6">
        <v>516</v>
      </c>
      <c r="E757" s="6">
        <v>50</v>
      </c>
      <c r="F757" s="7">
        <v>5</v>
      </c>
      <c r="G757" s="16">
        <v>1.1000000000000001</v>
      </c>
      <c r="H757" s="19">
        <v>3400</v>
      </c>
      <c r="I757" s="45">
        <f t="shared" si="66"/>
        <v>140.20618556701032</v>
      </c>
      <c r="J757" s="21">
        <f t="shared" si="67"/>
        <v>3740.0000000000005</v>
      </c>
      <c r="K757" s="47">
        <f t="shared" si="68"/>
        <v>154.22680412371136</v>
      </c>
      <c r="L757" s="73">
        <v>1</v>
      </c>
      <c r="M757" s="76">
        <v>3750</v>
      </c>
      <c r="N757" s="67">
        <v>154.63917525773195</v>
      </c>
      <c r="O757" s="69">
        <f t="shared" si="69"/>
        <v>1.1000000000000001</v>
      </c>
      <c r="P757" s="64">
        <f t="shared" si="70"/>
        <v>4125</v>
      </c>
      <c r="Q757" s="62">
        <f t="shared" si="71"/>
        <v>170.10309278350516</v>
      </c>
    </row>
    <row r="758" spans="2:17" x14ac:dyDescent="0.3">
      <c r="B758" s="10">
        <v>5756</v>
      </c>
      <c r="C758" s="6" t="s">
        <v>70</v>
      </c>
      <c r="D758" s="6">
        <v>514</v>
      </c>
      <c r="E758" s="6">
        <v>51</v>
      </c>
      <c r="F758" s="7">
        <v>5</v>
      </c>
      <c r="G758" s="16">
        <v>1.1499999999999999</v>
      </c>
      <c r="H758" s="19">
        <v>3400</v>
      </c>
      <c r="I758" s="45">
        <f t="shared" si="66"/>
        <v>140.20618556701032</v>
      </c>
      <c r="J758" s="21">
        <f t="shared" si="67"/>
        <v>3909.9999999999995</v>
      </c>
      <c r="K758" s="47">
        <f t="shared" si="68"/>
        <v>161.23711340206185</v>
      </c>
      <c r="L758" s="73">
        <v>1</v>
      </c>
      <c r="M758" s="76">
        <v>3750</v>
      </c>
      <c r="N758" s="67">
        <v>154.63917525773195</v>
      </c>
      <c r="O758" s="69">
        <f t="shared" si="69"/>
        <v>1.1499999999999999</v>
      </c>
      <c r="P758" s="64">
        <f t="shared" si="70"/>
        <v>4312.5</v>
      </c>
      <c r="Q758" s="62">
        <f t="shared" si="71"/>
        <v>177.83505154639172</v>
      </c>
    </row>
    <row r="759" spans="2:17" x14ac:dyDescent="0.3">
      <c r="B759" s="10">
        <v>5757</v>
      </c>
      <c r="C759" s="6" t="s">
        <v>70</v>
      </c>
      <c r="D759" s="6">
        <v>523</v>
      </c>
      <c r="E759" s="6">
        <v>54</v>
      </c>
      <c r="F759" s="7">
        <v>5</v>
      </c>
      <c r="G759" s="16">
        <v>1.28</v>
      </c>
      <c r="H759" s="19">
        <v>3600</v>
      </c>
      <c r="I759" s="45">
        <f t="shared" si="66"/>
        <v>148.45360824742269</v>
      </c>
      <c r="J759" s="21">
        <f t="shared" si="67"/>
        <v>4608</v>
      </c>
      <c r="K759" s="47">
        <f t="shared" si="68"/>
        <v>190.02061855670104</v>
      </c>
      <c r="L759" s="73">
        <v>1</v>
      </c>
      <c r="M759" s="76">
        <v>3900</v>
      </c>
      <c r="N759" s="67">
        <v>160.82474226804123</v>
      </c>
      <c r="O759" s="69">
        <f t="shared" si="69"/>
        <v>1.28</v>
      </c>
      <c r="P759" s="64">
        <f t="shared" si="70"/>
        <v>4992</v>
      </c>
      <c r="Q759" s="62">
        <f t="shared" si="71"/>
        <v>205.85567010309279</v>
      </c>
    </row>
    <row r="760" spans="2:17" x14ac:dyDescent="0.3">
      <c r="B760" s="10">
        <v>5758</v>
      </c>
      <c r="C760" s="6" t="s">
        <v>70</v>
      </c>
      <c r="D760" s="6">
        <v>520</v>
      </c>
      <c r="E760" s="6">
        <v>50</v>
      </c>
      <c r="F760" s="7">
        <v>5</v>
      </c>
      <c r="G760" s="16">
        <v>1.1000000000000001</v>
      </c>
      <c r="H760" s="19">
        <v>3400</v>
      </c>
      <c r="I760" s="45">
        <f t="shared" si="66"/>
        <v>140.20618556701032</v>
      </c>
      <c r="J760" s="21">
        <f t="shared" si="67"/>
        <v>3740.0000000000005</v>
      </c>
      <c r="K760" s="47">
        <f t="shared" si="68"/>
        <v>154.22680412371136</v>
      </c>
      <c r="L760" s="73">
        <v>1</v>
      </c>
      <c r="M760" s="76">
        <v>3800</v>
      </c>
      <c r="N760" s="67">
        <v>156.70103092783506</v>
      </c>
      <c r="O760" s="69">
        <f t="shared" si="69"/>
        <v>1.1000000000000001</v>
      </c>
      <c r="P760" s="64">
        <f t="shared" si="70"/>
        <v>4180</v>
      </c>
      <c r="Q760" s="62">
        <f t="shared" si="71"/>
        <v>172.37113402061857</v>
      </c>
    </row>
    <row r="761" spans="2:17" x14ac:dyDescent="0.3">
      <c r="B761" s="10">
        <v>5759</v>
      </c>
      <c r="C761" s="6" t="s">
        <v>70</v>
      </c>
      <c r="D761" s="6">
        <v>513</v>
      </c>
      <c r="E761" s="6">
        <v>68</v>
      </c>
      <c r="F761" s="7">
        <v>5</v>
      </c>
      <c r="G761" s="16">
        <v>2.0099999999999998</v>
      </c>
      <c r="H761" s="19">
        <v>3500</v>
      </c>
      <c r="I761" s="45">
        <f t="shared" si="66"/>
        <v>144.32989690721649</v>
      </c>
      <c r="J761" s="21">
        <f t="shared" si="67"/>
        <v>7034.9999999999991</v>
      </c>
      <c r="K761" s="47">
        <f t="shared" si="68"/>
        <v>290.10309278350513</v>
      </c>
      <c r="L761" s="73">
        <v>1</v>
      </c>
      <c r="M761" s="76">
        <v>3850</v>
      </c>
      <c r="N761" s="67">
        <v>158.76288659793815</v>
      </c>
      <c r="O761" s="69">
        <f t="shared" si="69"/>
        <v>2.0099999999999998</v>
      </c>
      <c r="P761" s="64">
        <f t="shared" si="70"/>
        <v>7738.4999999999991</v>
      </c>
      <c r="Q761" s="62">
        <f t="shared" si="71"/>
        <v>319.11340206185565</v>
      </c>
    </row>
    <row r="762" spans="2:17" x14ac:dyDescent="0.3">
      <c r="B762" s="10">
        <v>5760</v>
      </c>
      <c r="C762" s="6" t="s">
        <v>70</v>
      </c>
      <c r="D762" s="6">
        <v>523</v>
      </c>
      <c r="E762" s="6">
        <v>56</v>
      </c>
      <c r="F762" s="7">
        <v>5</v>
      </c>
      <c r="G762" s="16">
        <v>1.38</v>
      </c>
      <c r="H762" s="19">
        <v>3500</v>
      </c>
      <c r="I762" s="45">
        <f t="shared" si="66"/>
        <v>144.32989690721649</v>
      </c>
      <c r="J762" s="21">
        <f t="shared" si="67"/>
        <v>4830</v>
      </c>
      <c r="K762" s="47">
        <f t="shared" si="68"/>
        <v>199.17525773195874</v>
      </c>
      <c r="L762" s="73">
        <v>1</v>
      </c>
      <c r="M762" s="76">
        <v>3850</v>
      </c>
      <c r="N762" s="67">
        <v>158.76288659793815</v>
      </c>
      <c r="O762" s="69">
        <f t="shared" si="69"/>
        <v>1.38</v>
      </c>
      <c r="P762" s="64">
        <f t="shared" si="70"/>
        <v>5313</v>
      </c>
      <c r="Q762" s="62">
        <f t="shared" si="71"/>
        <v>219.09278350515464</v>
      </c>
    </row>
    <row r="763" spans="2:17" x14ac:dyDescent="0.3">
      <c r="B763" s="10">
        <v>5761</v>
      </c>
      <c r="C763" s="6" t="s">
        <v>70</v>
      </c>
      <c r="D763" s="6">
        <v>515</v>
      </c>
      <c r="E763" s="6">
        <v>53</v>
      </c>
      <c r="F763" s="7">
        <v>5</v>
      </c>
      <c r="G763" s="16">
        <v>1.24</v>
      </c>
      <c r="H763" s="19">
        <v>3300</v>
      </c>
      <c r="I763" s="45">
        <f t="shared" si="66"/>
        <v>136.08247422680412</v>
      </c>
      <c r="J763" s="21">
        <f t="shared" si="67"/>
        <v>4092</v>
      </c>
      <c r="K763" s="47">
        <f t="shared" si="68"/>
        <v>168.74226804123711</v>
      </c>
      <c r="L763" s="73">
        <v>1</v>
      </c>
      <c r="M763" s="76">
        <v>3750</v>
      </c>
      <c r="N763" s="67">
        <v>154.63917525773195</v>
      </c>
      <c r="O763" s="69">
        <f t="shared" si="69"/>
        <v>1.24</v>
      </c>
      <c r="P763" s="64">
        <f t="shared" si="70"/>
        <v>4650</v>
      </c>
      <c r="Q763" s="62">
        <f t="shared" si="71"/>
        <v>191.75257731958763</v>
      </c>
    </row>
    <row r="764" spans="2:17" x14ac:dyDescent="0.3">
      <c r="B764" s="10">
        <v>5762</v>
      </c>
      <c r="C764" s="6" t="s">
        <v>70</v>
      </c>
      <c r="D764" s="6">
        <v>515</v>
      </c>
      <c r="E764" s="6">
        <v>60</v>
      </c>
      <c r="F764" s="7">
        <v>5</v>
      </c>
      <c r="G764" s="16">
        <v>1.57</v>
      </c>
      <c r="H764" s="19">
        <v>3500</v>
      </c>
      <c r="I764" s="45">
        <f t="shared" si="66"/>
        <v>144.32989690721649</v>
      </c>
      <c r="J764" s="21">
        <f t="shared" si="67"/>
        <v>5495</v>
      </c>
      <c r="K764" s="47">
        <f t="shared" si="68"/>
        <v>226.5979381443299</v>
      </c>
      <c r="L764" s="73">
        <v>1</v>
      </c>
      <c r="M764" s="76">
        <v>3920</v>
      </c>
      <c r="N764" s="67">
        <v>161.64948453608247</v>
      </c>
      <c r="O764" s="69">
        <f t="shared" si="69"/>
        <v>1.57</v>
      </c>
      <c r="P764" s="64">
        <f t="shared" si="70"/>
        <v>6154.4000000000005</v>
      </c>
      <c r="Q764" s="62">
        <f t="shared" si="71"/>
        <v>253.78969072164949</v>
      </c>
    </row>
    <row r="765" spans="2:17" x14ac:dyDescent="0.3">
      <c r="B765" s="10">
        <v>5763</v>
      </c>
      <c r="C765" s="6" t="s">
        <v>67</v>
      </c>
      <c r="D765" s="6">
        <v>513</v>
      </c>
      <c r="E765" s="6">
        <v>48</v>
      </c>
      <c r="F765" s="7">
        <v>5</v>
      </c>
      <c r="G765" s="16">
        <v>1.02</v>
      </c>
      <c r="H765" s="19">
        <v>3700</v>
      </c>
      <c r="I765" s="45">
        <f t="shared" si="66"/>
        <v>152.57731958762886</v>
      </c>
      <c r="J765" s="21">
        <f t="shared" si="67"/>
        <v>3774</v>
      </c>
      <c r="K765" s="47">
        <f t="shared" si="68"/>
        <v>155.62886597938143</v>
      </c>
      <c r="L765" s="73">
        <v>1</v>
      </c>
      <c r="M765" s="76">
        <v>3900</v>
      </c>
      <c r="N765" s="67">
        <v>160.82474226804123</v>
      </c>
      <c r="O765" s="69">
        <f t="shared" si="69"/>
        <v>1.02</v>
      </c>
      <c r="P765" s="64">
        <f t="shared" si="70"/>
        <v>3978</v>
      </c>
      <c r="Q765" s="62">
        <f t="shared" si="71"/>
        <v>164.04123711340208</v>
      </c>
    </row>
    <row r="766" spans="2:17" x14ac:dyDescent="0.3">
      <c r="B766" s="10">
        <v>5764</v>
      </c>
      <c r="C766" s="6" t="s">
        <v>67</v>
      </c>
      <c r="D766" s="6">
        <v>529</v>
      </c>
      <c r="E766" s="6">
        <v>62</v>
      </c>
      <c r="F766" s="7">
        <v>5</v>
      </c>
      <c r="G766" s="16">
        <v>1.68</v>
      </c>
      <c r="H766" s="19">
        <v>3800</v>
      </c>
      <c r="I766" s="45">
        <f t="shared" si="66"/>
        <v>156.70103092783506</v>
      </c>
      <c r="J766" s="21">
        <f t="shared" si="67"/>
        <v>6384</v>
      </c>
      <c r="K766" s="47">
        <f t="shared" si="68"/>
        <v>263.25773195876292</v>
      </c>
      <c r="L766" s="73">
        <v>0</v>
      </c>
      <c r="M766" s="76" t="s">
        <v>39</v>
      </c>
      <c r="N766" s="67" t="s">
        <v>39</v>
      </c>
      <c r="O766" s="69" t="str">
        <f t="shared" si="69"/>
        <v/>
      </c>
      <c r="P766" s="64" t="str">
        <f t="shared" si="70"/>
        <v/>
      </c>
      <c r="Q766" s="62" t="str">
        <f t="shared" si="71"/>
        <v/>
      </c>
    </row>
    <row r="767" spans="2:17" x14ac:dyDescent="0.3">
      <c r="B767" s="10">
        <v>5765</v>
      </c>
      <c r="C767" s="6" t="s">
        <v>70</v>
      </c>
      <c r="D767" s="6">
        <v>516</v>
      </c>
      <c r="E767" s="6">
        <v>55</v>
      </c>
      <c r="F767" s="7">
        <v>5</v>
      </c>
      <c r="G767" s="16">
        <v>1.33</v>
      </c>
      <c r="H767" s="19">
        <v>3400</v>
      </c>
      <c r="I767" s="45">
        <f t="shared" si="66"/>
        <v>140.20618556701032</v>
      </c>
      <c r="J767" s="21">
        <f t="shared" si="67"/>
        <v>4522</v>
      </c>
      <c r="K767" s="47">
        <f t="shared" si="68"/>
        <v>186.47422680412373</v>
      </c>
      <c r="L767" s="73">
        <v>1</v>
      </c>
      <c r="M767" s="76">
        <v>3750</v>
      </c>
      <c r="N767" s="67">
        <v>154.63917525773195</v>
      </c>
      <c r="O767" s="69">
        <f t="shared" si="69"/>
        <v>1.33</v>
      </c>
      <c r="P767" s="64">
        <f t="shared" si="70"/>
        <v>4987.5</v>
      </c>
      <c r="Q767" s="62">
        <f t="shared" si="71"/>
        <v>205.67010309278351</v>
      </c>
    </row>
    <row r="768" spans="2:17" x14ac:dyDescent="0.3">
      <c r="B768" s="10">
        <v>5766</v>
      </c>
      <c r="C768" s="6" t="s">
        <v>67</v>
      </c>
      <c r="D768" s="6">
        <v>518</v>
      </c>
      <c r="E768" s="6">
        <v>79</v>
      </c>
      <c r="F768" s="7">
        <v>5</v>
      </c>
      <c r="G768" s="16">
        <v>2.69</v>
      </c>
      <c r="H768" s="19">
        <v>3800</v>
      </c>
      <c r="I768" s="45">
        <f t="shared" si="66"/>
        <v>156.70103092783506</v>
      </c>
      <c r="J768" s="21">
        <f t="shared" si="67"/>
        <v>10222</v>
      </c>
      <c r="K768" s="47">
        <f t="shared" si="68"/>
        <v>421.5257731958763</v>
      </c>
      <c r="L768" s="73">
        <v>0</v>
      </c>
      <c r="M768" s="76" t="s">
        <v>39</v>
      </c>
      <c r="N768" s="67" t="s">
        <v>39</v>
      </c>
      <c r="O768" s="69" t="str">
        <f t="shared" si="69"/>
        <v/>
      </c>
      <c r="P768" s="64" t="str">
        <f t="shared" si="70"/>
        <v/>
      </c>
      <c r="Q768" s="62" t="str">
        <f t="shared" si="71"/>
        <v/>
      </c>
    </row>
    <row r="769" spans="2:17" x14ac:dyDescent="0.3">
      <c r="B769" s="10">
        <v>5767</v>
      </c>
      <c r="C769" s="6" t="s">
        <v>67</v>
      </c>
      <c r="D769" s="6">
        <v>1260</v>
      </c>
      <c r="E769" s="6">
        <v>43</v>
      </c>
      <c r="F769" s="7">
        <v>12</v>
      </c>
      <c r="G769" s="16">
        <v>1.62</v>
      </c>
      <c r="H769" s="19">
        <v>4000</v>
      </c>
      <c r="I769" s="45">
        <f t="shared" si="66"/>
        <v>164.94845360824743</v>
      </c>
      <c r="J769" s="21">
        <f t="shared" si="67"/>
        <v>6480</v>
      </c>
      <c r="K769" s="47">
        <f t="shared" si="68"/>
        <v>267.21649484536084</v>
      </c>
      <c r="L769" s="73">
        <v>0</v>
      </c>
      <c r="M769" s="76" t="s">
        <v>39</v>
      </c>
      <c r="N769" s="67" t="s">
        <v>39</v>
      </c>
      <c r="O769" s="69" t="str">
        <f t="shared" si="69"/>
        <v/>
      </c>
      <c r="P769" s="64" t="str">
        <f t="shared" si="70"/>
        <v/>
      </c>
      <c r="Q769" s="62" t="str">
        <f t="shared" si="71"/>
        <v/>
      </c>
    </row>
    <row r="770" spans="2:17" x14ac:dyDescent="0.3">
      <c r="B770" s="10">
        <v>5768</v>
      </c>
      <c r="C770" s="6" t="s">
        <v>67</v>
      </c>
      <c r="D770" s="6">
        <v>840</v>
      </c>
      <c r="E770" s="6">
        <v>62</v>
      </c>
      <c r="F770" s="7">
        <v>8</v>
      </c>
      <c r="G770" s="16">
        <v>2.25</v>
      </c>
      <c r="H770" s="19">
        <v>4200</v>
      </c>
      <c r="I770" s="45">
        <f t="shared" si="66"/>
        <v>173.1958762886598</v>
      </c>
      <c r="J770" s="21">
        <f t="shared" si="67"/>
        <v>9450</v>
      </c>
      <c r="K770" s="47">
        <f t="shared" si="68"/>
        <v>389.69072164948454</v>
      </c>
      <c r="L770" s="73">
        <v>1</v>
      </c>
      <c r="M770" s="76">
        <v>4300</v>
      </c>
      <c r="N770" s="67">
        <v>177.31958762886597</v>
      </c>
      <c r="O770" s="69">
        <f t="shared" si="69"/>
        <v>2.25</v>
      </c>
      <c r="P770" s="64">
        <f t="shared" si="70"/>
        <v>9675</v>
      </c>
      <c r="Q770" s="62">
        <f t="shared" si="71"/>
        <v>398.96907216494844</v>
      </c>
    </row>
    <row r="771" spans="2:17" x14ac:dyDescent="0.3">
      <c r="B771" s="10">
        <v>5769</v>
      </c>
      <c r="C771" s="6" t="s">
        <v>67</v>
      </c>
      <c r="D771" s="6">
        <v>1250</v>
      </c>
      <c r="E771" s="6">
        <v>58</v>
      </c>
      <c r="F771" s="7">
        <v>12</v>
      </c>
      <c r="G771" s="16">
        <v>2.96</v>
      </c>
      <c r="H771" s="19">
        <v>4000</v>
      </c>
      <c r="I771" s="45">
        <f t="shared" si="66"/>
        <v>164.94845360824743</v>
      </c>
      <c r="J771" s="21">
        <f t="shared" si="67"/>
        <v>11840</v>
      </c>
      <c r="K771" s="47">
        <f t="shared" si="68"/>
        <v>488.2474226804124</v>
      </c>
      <c r="L771" s="73">
        <v>0</v>
      </c>
      <c r="M771" s="76" t="s">
        <v>39</v>
      </c>
      <c r="N771" s="67" t="s">
        <v>39</v>
      </c>
      <c r="O771" s="69" t="str">
        <f t="shared" si="69"/>
        <v/>
      </c>
      <c r="P771" s="64" t="str">
        <f t="shared" si="70"/>
        <v/>
      </c>
      <c r="Q771" s="62" t="str">
        <f t="shared" si="71"/>
        <v/>
      </c>
    </row>
    <row r="772" spans="2:17" x14ac:dyDescent="0.3">
      <c r="B772" s="10">
        <v>5770</v>
      </c>
      <c r="C772" s="6" t="s">
        <v>67</v>
      </c>
      <c r="D772" s="6">
        <v>846</v>
      </c>
      <c r="E772" s="6">
        <v>60</v>
      </c>
      <c r="F772" s="7">
        <v>8</v>
      </c>
      <c r="G772" s="16">
        <v>2.11</v>
      </c>
      <c r="H772" s="19">
        <v>4000</v>
      </c>
      <c r="I772" s="45">
        <f t="shared" si="66"/>
        <v>164.94845360824743</v>
      </c>
      <c r="J772" s="21">
        <f t="shared" si="67"/>
        <v>8440</v>
      </c>
      <c r="K772" s="47">
        <f t="shared" si="68"/>
        <v>348.04123711340208</v>
      </c>
      <c r="L772" s="73">
        <v>0</v>
      </c>
      <c r="M772" s="76" t="s">
        <v>39</v>
      </c>
      <c r="N772" s="67" t="s">
        <v>39</v>
      </c>
      <c r="O772" s="69" t="str">
        <f t="shared" si="69"/>
        <v/>
      </c>
      <c r="P772" s="64" t="str">
        <f t="shared" si="70"/>
        <v/>
      </c>
      <c r="Q772" s="62" t="str">
        <f t="shared" si="71"/>
        <v/>
      </c>
    </row>
    <row r="773" spans="2:17" x14ac:dyDescent="0.3">
      <c r="B773" s="10">
        <v>5771</v>
      </c>
      <c r="C773" s="6" t="s">
        <v>67</v>
      </c>
      <c r="D773" s="6">
        <v>1048</v>
      </c>
      <c r="E773" s="6">
        <v>46</v>
      </c>
      <c r="F773" s="7">
        <v>10</v>
      </c>
      <c r="G773" s="16">
        <v>1.55</v>
      </c>
      <c r="H773" s="19">
        <v>4000</v>
      </c>
      <c r="I773" s="45">
        <f t="shared" si="66"/>
        <v>164.94845360824743</v>
      </c>
      <c r="J773" s="21">
        <f t="shared" si="67"/>
        <v>6200</v>
      </c>
      <c r="K773" s="47">
        <f t="shared" si="68"/>
        <v>255.67010309278353</v>
      </c>
      <c r="L773" s="73">
        <v>0</v>
      </c>
      <c r="M773" s="76" t="s">
        <v>39</v>
      </c>
      <c r="N773" s="67" t="s">
        <v>39</v>
      </c>
      <c r="O773" s="69" t="str">
        <f t="shared" si="69"/>
        <v/>
      </c>
      <c r="P773" s="64" t="str">
        <f t="shared" si="70"/>
        <v/>
      </c>
      <c r="Q773" s="62" t="str">
        <f t="shared" si="71"/>
        <v/>
      </c>
    </row>
    <row r="774" spans="2:17" x14ac:dyDescent="0.3">
      <c r="B774" s="10">
        <v>5772</v>
      </c>
      <c r="C774" s="6" t="s">
        <v>67</v>
      </c>
      <c r="D774" s="6">
        <v>1260</v>
      </c>
      <c r="E774" s="6">
        <v>52</v>
      </c>
      <c r="F774" s="7">
        <v>12</v>
      </c>
      <c r="G774" s="16">
        <v>2.37</v>
      </c>
      <c r="H774" s="19">
        <v>4000</v>
      </c>
      <c r="I774" s="45">
        <f t="shared" si="66"/>
        <v>164.94845360824743</v>
      </c>
      <c r="J774" s="21">
        <f t="shared" si="67"/>
        <v>9480</v>
      </c>
      <c r="K774" s="47">
        <f t="shared" si="68"/>
        <v>390.92783505154642</v>
      </c>
      <c r="L774" s="73">
        <v>1</v>
      </c>
      <c r="M774" s="76">
        <v>4220</v>
      </c>
      <c r="N774" s="67">
        <v>174.02061855670104</v>
      </c>
      <c r="O774" s="69">
        <f t="shared" si="69"/>
        <v>2.37</v>
      </c>
      <c r="P774" s="64">
        <f t="shared" si="70"/>
        <v>10001.4</v>
      </c>
      <c r="Q774" s="62">
        <f t="shared" si="71"/>
        <v>412.4288659793815</v>
      </c>
    </row>
    <row r="775" spans="2:17" x14ac:dyDescent="0.3">
      <c r="B775" s="10">
        <v>5773</v>
      </c>
      <c r="C775" s="6" t="s">
        <v>67</v>
      </c>
      <c r="D775" s="6">
        <v>853</v>
      </c>
      <c r="E775" s="6">
        <v>67</v>
      </c>
      <c r="F775" s="7">
        <v>8</v>
      </c>
      <c r="G775" s="16">
        <v>2.63</v>
      </c>
      <c r="H775" s="19">
        <v>4000</v>
      </c>
      <c r="I775" s="45">
        <f t="shared" si="66"/>
        <v>164.94845360824743</v>
      </c>
      <c r="J775" s="21">
        <f t="shared" si="67"/>
        <v>10520</v>
      </c>
      <c r="K775" s="47">
        <f t="shared" si="68"/>
        <v>433.81443298969072</v>
      </c>
      <c r="L775" s="73">
        <v>0</v>
      </c>
      <c r="M775" s="76" t="s">
        <v>39</v>
      </c>
      <c r="N775" s="67" t="s">
        <v>39</v>
      </c>
      <c r="O775" s="69" t="str">
        <f t="shared" si="69"/>
        <v/>
      </c>
      <c r="P775" s="64" t="str">
        <f t="shared" si="70"/>
        <v/>
      </c>
      <c r="Q775" s="62" t="str">
        <f t="shared" si="71"/>
        <v/>
      </c>
    </row>
    <row r="776" spans="2:17" x14ac:dyDescent="0.3">
      <c r="B776" s="10">
        <v>5774</v>
      </c>
      <c r="C776" s="6" t="s">
        <v>67</v>
      </c>
      <c r="D776" s="6">
        <v>846</v>
      </c>
      <c r="E776" s="6">
        <v>57</v>
      </c>
      <c r="F776" s="7">
        <v>8</v>
      </c>
      <c r="G776" s="16">
        <v>1.97</v>
      </c>
      <c r="H776" s="19">
        <v>4000</v>
      </c>
      <c r="I776" s="45">
        <f t="shared" ref="I776:I839" si="72">H776/$E$3</f>
        <v>164.94845360824743</v>
      </c>
      <c r="J776" s="21">
        <f t="shared" ref="J776:J839" si="73">H776*G776</f>
        <v>7880</v>
      </c>
      <c r="K776" s="47">
        <f t="shared" ref="K776:K839" si="74">I776*G776</f>
        <v>324.94845360824746</v>
      </c>
      <c r="L776" s="73">
        <v>0</v>
      </c>
      <c r="M776" s="76" t="s">
        <v>39</v>
      </c>
      <c r="N776" s="67" t="s">
        <v>39</v>
      </c>
      <c r="O776" s="69" t="str">
        <f t="shared" ref="O776:O839" si="75">IF(L776&gt;0,G776,"")</f>
        <v/>
      </c>
      <c r="P776" s="64" t="str">
        <f t="shared" ref="P776:P839" si="76">IFERROR(G776*M776,"")</f>
        <v/>
      </c>
      <c r="Q776" s="62" t="str">
        <f t="shared" ref="Q776:Q839" si="77">IFERROR(G776*N776,"")</f>
        <v/>
      </c>
    </row>
    <row r="777" spans="2:17" x14ac:dyDescent="0.3">
      <c r="B777" s="10">
        <v>5775</v>
      </c>
      <c r="C777" s="6" t="s">
        <v>67</v>
      </c>
      <c r="D777" s="6">
        <v>1049</v>
      </c>
      <c r="E777" s="6">
        <v>52</v>
      </c>
      <c r="F777" s="7">
        <v>10</v>
      </c>
      <c r="G777" s="16">
        <v>1.98</v>
      </c>
      <c r="H777" s="19">
        <v>4000</v>
      </c>
      <c r="I777" s="45">
        <f t="shared" si="72"/>
        <v>164.94845360824743</v>
      </c>
      <c r="J777" s="21">
        <f t="shared" si="73"/>
        <v>7920</v>
      </c>
      <c r="K777" s="47">
        <f t="shared" si="74"/>
        <v>326.59793814432993</v>
      </c>
      <c r="L777" s="73">
        <v>0</v>
      </c>
      <c r="M777" s="76" t="s">
        <v>39</v>
      </c>
      <c r="N777" s="67" t="s">
        <v>39</v>
      </c>
      <c r="O777" s="69" t="str">
        <f t="shared" si="75"/>
        <v/>
      </c>
      <c r="P777" s="64" t="str">
        <f t="shared" si="76"/>
        <v/>
      </c>
      <c r="Q777" s="62" t="str">
        <f t="shared" si="77"/>
        <v/>
      </c>
    </row>
    <row r="778" spans="2:17" x14ac:dyDescent="0.3">
      <c r="B778" s="10">
        <v>5776</v>
      </c>
      <c r="C778" s="6" t="s">
        <v>67</v>
      </c>
      <c r="D778" s="6">
        <v>1059</v>
      </c>
      <c r="E778" s="6">
        <v>41</v>
      </c>
      <c r="F778" s="7">
        <v>10</v>
      </c>
      <c r="G778" s="16">
        <v>1.23</v>
      </c>
      <c r="H778" s="19">
        <v>4000</v>
      </c>
      <c r="I778" s="45">
        <f t="shared" si="72"/>
        <v>164.94845360824743</v>
      </c>
      <c r="J778" s="21">
        <f t="shared" si="73"/>
        <v>4920</v>
      </c>
      <c r="K778" s="47">
        <f t="shared" si="74"/>
        <v>202.88659793814435</v>
      </c>
      <c r="L778" s="73">
        <v>1</v>
      </c>
      <c r="M778" s="76">
        <v>4300</v>
      </c>
      <c r="N778" s="67">
        <v>177.31958762886597</v>
      </c>
      <c r="O778" s="69">
        <f t="shared" si="75"/>
        <v>1.23</v>
      </c>
      <c r="P778" s="64">
        <f t="shared" si="76"/>
        <v>5289</v>
      </c>
      <c r="Q778" s="62">
        <f t="shared" si="77"/>
        <v>218.10309278350513</v>
      </c>
    </row>
    <row r="779" spans="2:17" x14ac:dyDescent="0.3">
      <c r="B779" s="10">
        <v>5777</v>
      </c>
      <c r="C779" s="6" t="s">
        <v>67</v>
      </c>
      <c r="D779" s="6">
        <v>1260</v>
      </c>
      <c r="E779" s="6">
        <v>41</v>
      </c>
      <c r="F779" s="7">
        <v>12</v>
      </c>
      <c r="G779" s="16">
        <v>1.47</v>
      </c>
      <c r="H779" s="19">
        <v>4000</v>
      </c>
      <c r="I779" s="45">
        <f t="shared" si="72"/>
        <v>164.94845360824743</v>
      </c>
      <c r="J779" s="21">
        <f t="shared" si="73"/>
        <v>5880</v>
      </c>
      <c r="K779" s="47">
        <f t="shared" si="74"/>
        <v>242.47422680412373</v>
      </c>
      <c r="L779" s="73">
        <v>0</v>
      </c>
      <c r="M779" s="76" t="s">
        <v>39</v>
      </c>
      <c r="N779" s="67" t="s">
        <v>39</v>
      </c>
      <c r="O779" s="69" t="str">
        <f t="shared" si="75"/>
        <v/>
      </c>
      <c r="P779" s="64" t="str">
        <f t="shared" si="76"/>
        <v/>
      </c>
      <c r="Q779" s="62" t="str">
        <f t="shared" si="77"/>
        <v/>
      </c>
    </row>
    <row r="780" spans="2:17" x14ac:dyDescent="0.3">
      <c r="B780" s="10">
        <v>5778</v>
      </c>
      <c r="C780" s="6" t="s">
        <v>67</v>
      </c>
      <c r="D780" s="6">
        <v>844</v>
      </c>
      <c r="E780" s="6">
        <v>70</v>
      </c>
      <c r="F780" s="7">
        <v>8</v>
      </c>
      <c r="G780" s="16">
        <v>2.87</v>
      </c>
      <c r="H780" s="19">
        <v>4000</v>
      </c>
      <c r="I780" s="45">
        <f t="shared" si="72"/>
        <v>164.94845360824743</v>
      </c>
      <c r="J780" s="21">
        <f t="shared" si="73"/>
        <v>11480</v>
      </c>
      <c r="K780" s="47">
        <f t="shared" si="74"/>
        <v>473.40206185567013</v>
      </c>
      <c r="L780" s="73">
        <v>0</v>
      </c>
      <c r="M780" s="76" t="s">
        <v>39</v>
      </c>
      <c r="N780" s="67" t="s">
        <v>39</v>
      </c>
      <c r="O780" s="69" t="str">
        <f t="shared" si="75"/>
        <v/>
      </c>
      <c r="P780" s="64" t="str">
        <f t="shared" si="76"/>
        <v/>
      </c>
      <c r="Q780" s="62" t="str">
        <f t="shared" si="77"/>
        <v/>
      </c>
    </row>
    <row r="781" spans="2:17" x14ac:dyDescent="0.3">
      <c r="B781" s="10">
        <v>5779</v>
      </c>
      <c r="C781" s="6" t="s">
        <v>67</v>
      </c>
      <c r="D781" s="6">
        <v>845</v>
      </c>
      <c r="E781" s="6">
        <v>59</v>
      </c>
      <c r="F781" s="7">
        <v>8</v>
      </c>
      <c r="G781" s="16">
        <v>2.04</v>
      </c>
      <c r="H781" s="19">
        <v>4000</v>
      </c>
      <c r="I781" s="45">
        <f t="shared" si="72"/>
        <v>164.94845360824743</v>
      </c>
      <c r="J781" s="21">
        <f t="shared" si="73"/>
        <v>8160</v>
      </c>
      <c r="K781" s="47">
        <f t="shared" si="74"/>
        <v>336.4948453608248</v>
      </c>
      <c r="L781" s="73">
        <v>1</v>
      </c>
      <c r="M781" s="76">
        <v>4100</v>
      </c>
      <c r="N781" s="67">
        <v>169.0721649484536</v>
      </c>
      <c r="O781" s="69">
        <f t="shared" si="75"/>
        <v>2.04</v>
      </c>
      <c r="P781" s="64">
        <f t="shared" si="76"/>
        <v>8364</v>
      </c>
      <c r="Q781" s="62">
        <f t="shared" si="77"/>
        <v>344.90721649484539</v>
      </c>
    </row>
    <row r="782" spans="2:17" x14ac:dyDescent="0.3">
      <c r="B782" s="10">
        <v>5780</v>
      </c>
      <c r="C782" s="6" t="s">
        <v>67</v>
      </c>
      <c r="D782" s="6">
        <v>1048</v>
      </c>
      <c r="E782" s="6">
        <v>49</v>
      </c>
      <c r="F782" s="7">
        <v>10</v>
      </c>
      <c r="G782" s="16">
        <v>1.76</v>
      </c>
      <c r="H782" s="19">
        <v>3900</v>
      </c>
      <c r="I782" s="45">
        <f t="shared" si="72"/>
        <v>160.82474226804123</v>
      </c>
      <c r="J782" s="21">
        <f t="shared" si="73"/>
        <v>6864</v>
      </c>
      <c r="K782" s="47">
        <f t="shared" si="74"/>
        <v>283.05154639175259</v>
      </c>
      <c r="L782" s="73">
        <v>0</v>
      </c>
      <c r="M782" s="76" t="s">
        <v>39</v>
      </c>
      <c r="N782" s="67" t="s">
        <v>39</v>
      </c>
      <c r="O782" s="69" t="str">
        <f t="shared" si="75"/>
        <v/>
      </c>
      <c r="P782" s="64" t="str">
        <f t="shared" si="76"/>
        <v/>
      </c>
      <c r="Q782" s="62" t="str">
        <f t="shared" si="77"/>
        <v/>
      </c>
    </row>
    <row r="783" spans="2:17" x14ac:dyDescent="0.3">
      <c r="B783" s="10">
        <v>5781</v>
      </c>
      <c r="C783" s="6" t="s">
        <v>67</v>
      </c>
      <c r="D783" s="6">
        <v>1261</v>
      </c>
      <c r="E783" s="6">
        <v>39</v>
      </c>
      <c r="F783" s="7">
        <v>12</v>
      </c>
      <c r="G783" s="16">
        <v>1.33</v>
      </c>
      <c r="H783" s="19">
        <v>4100</v>
      </c>
      <c r="I783" s="45">
        <f t="shared" si="72"/>
        <v>169.0721649484536</v>
      </c>
      <c r="J783" s="21">
        <f t="shared" si="73"/>
        <v>5453</v>
      </c>
      <c r="K783" s="47">
        <f t="shared" si="74"/>
        <v>224.86597938144331</v>
      </c>
      <c r="L783" s="73">
        <v>1</v>
      </c>
      <c r="M783" s="76">
        <v>4200</v>
      </c>
      <c r="N783" s="67">
        <v>173.1958762886598</v>
      </c>
      <c r="O783" s="69">
        <f t="shared" si="75"/>
        <v>1.33</v>
      </c>
      <c r="P783" s="64">
        <f t="shared" si="76"/>
        <v>5586</v>
      </c>
      <c r="Q783" s="62">
        <f t="shared" si="77"/>
        <v>230.35051546391756</v>
      </c>
    </row>
    <row r="784" spans="2:17" x14ac:dyDescent="0.3">
      <c r="B784" s="10">
        <v>5782</v>
      </c>
      <c r="C784" s="6" t="s">
        <v>67</v>
      </c>
      <c r="D784" s="6">
        <v>1060</v>
      </c>
      <c r="E784" s="6">
        <v>39</v>
      </c>
      <c r="F784" s="7">
        <v>10</v>
      </c>
      <c r="G784" s="16">
        <v>1.1100000000000001</v>
      </c>
      <c r="H784" s="19">
        <v>4000</v>
      </c>
      <c r="I784" s="45">
        <f t="shared" si="72"/>
        <v>164.94845360824743</v>
      </c>
      <c r="J784" s="21">
        <f t="shared" si="73"/>
        <v>4440</v>
      </c>
      <c r="K784" s="47">
        <f t="shared" si="74"/>
        <v>183.09278350515467</v>
      </c>
      <c r="L784" s="73">
        <v>0</v>
      </c>
      <c r="M784" s="76" t="s">
        <v>39</v>
      </c>
      <c r="N784" s="67" t="s">
        <v>39</v>
      </c>
      <c r="O784" s="69" t="str">
        <f t="shared" si="75"/>
        <v/>
      </c>
      <c r="P784" s="64" t="str">
        <f t="shared" si="76"/>
        <v/>
      </c>
      <c r="Q784" s="62" t="str">
        <f t="shared" si="77"/>
        <v/>
      </c>
    </row>
    <row r="785" spans="2:17" x14ac:dyDescent="0.3">
      <c r="B785" s="10">
        <v>5783</v>
      </c>
      <c r="C785" s="6" t="s">
        <v>67</v>
      </c>
      <c r="D785" s="6">
        <v>1060</v>
      </c>
      <c r="E785" s="6">
        <v>52</v>
      </c>
      <c r="F785" s="7">
        <v>10</v>
      </c>
      <c r="G785" s="16">
        <v>1.98</v>
      </c>
      <c r="H785" s="19">
        <v>4100</v>
      </c>
      <c r="I785" s="45">
        <f t="shared" si="72"/>
        <v>169.0721649484536</v>
      </c>
      <c r="J785" s="21">
        <f t="shared" si="73"/>
        <v>8118</v>
      </c>
      <c r="K785" s="47">
        <f t="shared" si="74"/>
        <v>334.76288659793812</v>
      </c>
      <c r="L785" s="73">
        <v>1</v>
      </c>
      <c r="M785" s="76">
        <v>4350</v>
      </c>
      <c r="N785" s="67">
        <v>179.38144329896906</v>
      </c>
      <c r="O785" s="69">
        <f t="shared" si="75"/>
        <v>1.98</v>
      </c>
      <c r="P785" s="64">
        <f t="shared" si="76"/>
        <v>8613</v>
      </c>
      <c r="Q785" s="62">
        <f t="shared" si="77"/>
        <v>355.17525773195871</v>
      </c>
    </row>
    <row r="786" spans="2:17" x14ac:dyDescent="0.3">
      <c r="B786" s="10">
        <v>5784</v>
      </c>
      <c r="C786" s="6" t="s">
        <v>67</v>
      </c>
      <c r="D786" s="6">
        <v>1043</v>
      </c>
      <c r="E786" s="6">
        <v>52</v>
      </c>
      <c r="F786" s="7">
        <v>10</v>
      </c>
      <c r="G786" s="16">
        <v>1.98</v>
      </c>
      <c r="H786" s="19">
        <v>4000</v>
      </c>
      <c r="I786" s="45">
        <f t="shared" si="72"/>
        <v>164.94845360824743</v>
      </c>
      <c r="J786" s="21">
        <f t="shared" si="73"/>
        <v>7920</v>
      </c>
      <c r="K786" s="47">
        <f t="shared" si="74"/>
        <v>326.59793814432993</v>
      </c>
      <c r="L786" s="73">
        <v>0</v>
      </c>
      <c r="M786" s="76" t="s">
        <v>39</v>
      </c>
      <c r="N786" s="67" t="s">
        <v>39</v>
      </c>
      <c r="O786" s="69" t="str">
        <f t="shared" si="75"/>
        <v/>
      </c>
      <c r="P786" s="64" t="str">
        <f t="shared" si="76"/>
        <v/>
      </c>
      <c r="Q786" s="62" t="str">
        <f t="shared" si="77"/>
        <v/>
      </c>
    </row>
    <row r="787" spans="2:17" x14ac:dyDescent="0.3">
      <c r="B787" s="10">
        <v>5785</v>
      </c>
      <c r="C787" s="6" t="s">
        <v>67</v>
      </c>
      <c r="D787" s="6">
        <v>1263</v>
      </c>
      <c r="E787" s="6">
        <v>47</v>
      </c>
      <c r="F787" s="7">
        <v>12</v>
      </c>
      <c r="G787" s="16">
        <v>1.94</v>
      </c>
      <c r="H787" s="19">
        <v>4000</v>
      </c>
      <c r="I787" s="45">
        <f t="shared" si="72"/>
        <v>164.94845360824743</v>
      </c>
      <c r="J787" s="21">
        <f t="shared" si="73"/>
        <v>7760</v>
      </c>
      <c r="K787" s="47">
        <f t="shared" si="74"/>
        <v>320</v>
      </c>
      <c r="L787" s="73">
        <v>0</v>
      </c>
      <c r="M787" s="76" t="s">
        <v>39</v>
      </c>
      <c r="N787" s="67" t="s">
        <v>39</v>
      </c>
      <c r="O787" s="69" t="str">
        <f t="shared" si="75"/>
        <v/>
      </c>
      <c r="P787" s="64" t="str">
        <f t="shared" si="76"/>
        <v/>
      </c>
      <c r="Q787" s="62" t="str">
        <f t="shared" si="77"/>
        <v/>
      </c>
    </row>
    <row r="788" spans="2:17" x14ac:dyDescent="0.3">
      <c r="B788" s="10">
        <v>5786</v>
      </c>
      <c r="C788" s="6" t="s">
        <v>67</v>
      </c>
      <c r="D788" s="6">
        <v>845</v>
      </c>
      <c r="E788" s="6">
        <v>58</v>
      </c>
      <c r="F788" s="7">
        <v>8</v>
      </c>
      <c r="G788" s="16">
        <v>1.97</v>
      </c>
      <c r="H788" s="19">
        <v>4100</v>
      </c>
      <c r="I788" s="45">
        <f t="shared" si="72"/>
        <v>169.0721649484536</v>
      </c>
      <c r="J788" s="21">
        <f t="shared" si="73"/>
        <v>8077</v>
      </c>
      <c r="K788" s="47">
        <f t="shared" si="74"/>
        <v>333.07216494845358</v>
      </c>
      <c r="L788" s="73">
        <v>0</v>
      </c>
      <c r="M788" s="76" t="s">
        <v>39</v>
      </c>
      <c r="N788" s="67" t="s">
        <v>39</v>
      </c>
      <c r="O788" s="69" t="str">
        <f t="shared" si="75"/>
        <v/>
      </c>
      <c r="P788" s="64" t="str">
        <f t="shared" si="76"/>
        <v/>
      </c>
      <c r="Q788" s="62" t="str">
        <f t="shared" si="77"/>
        <v/>
      </c>
    </row>
    <row r="789" spans="2:17" x14ac:dyDescent="0.3">
      <c r="B789" s="10">
        <v>5787</v>
      </c>
      <c r="C789" s="6" t="s">
        <v>67</v>
      </c>
      <c r="D789" s="6">
        <v>1055</v>
      </c>
      <c r="E789" s="6">
        <v>47</v>
      </c>
      <c r="F789" s="7">
        <v>10</v>
      </c>
      <c r="G789" s="16">
        <v>1.61</v>
      </c>
      <c r="H789" s="19">
        <v>4100</v>
      </c>
      <c r="I789" s="45">
        <f t="shared" si="72"/>
        <v>169.0721649484536</v>
      </c>
      <c r="J789" s="21">
        <f t="shared" si="73"/>
        <v>6601</v>
      </c>
      <c r="K789" s="47">
        <f t="shared" si="74"/>
        <v>272.20618556701032</v>
      </c>
      <c r="L789" s="73">
        <v>0</v>
      </c>
      <c r="M789" s="76" t="s">
        <v>39</v>
      </c>
      <c r="N789" s="67" t="s">
        <v>39</v>
      </c>
      <c r="O789" s="69" t="str">
        <f t="shared" si="75"/>
        <v/>
      </c>
      <c r="P789" s="64" t="str">
        <f t="shared" si="76"/>
        <v/>
      </c>
      <c r="Q789" s="62" t="str">
        <f t="shared" si="77"/>
        <v/>
      </c>
    </row>
    <row r="790" spans="2:17" x14ac:dyDescent="0.3">
      <c r="B790" s="10">
        <v>5788</v>
      </c>
      <c r="C790" s="6" t="s">
        <v>67</v>
      </c>
      <c r="D790" s="6">
        <v>1045</v>
      </c>
      <c r="E790" s="6">
        <v>48</v>
      </c>
      <c r="F790" s="7">
        <v>10</v>
      </c>
      <c r="G790" s="16">
        <v>1.58</v>
      </c>
      <c r="H790" s="19">
        <v>3900</v>
      </c>
      <c r="I790" s="45">
        <f t="shared" si="72"/>
        <v>160.82474226804123</v>
      </c>
      <c r="J790" s="21">
        <f t="shared" si="73"/>
        <v>6162</v>
      </c>
      <c r="K790" s="47">
        <f t="shared" si="74"/>
        <v>254.10309278350516</v>
      </c>
      <c r="L790" s="73">
        <v>0</v>
      </c>
      <c r="M790" s="76" t="s">
        <v>39</v>
      </c>
      <c r="N790" s="67" t="s">
        <v>39</v>
      </c>
      <c r="O790" s="69" t="str">
        <f t="shared" si="75"/>
        <v/>
      </c>
      <c r="P790" s="64" t="str">
        <f t="shared" si="76"/>
        <v/>
      </c>
      <c r="Q790" s="62" t="str">
        <f t="shared" si="77"/>
        <v/>
      </c>
    </row>
    <row r="791" spans="2:17" x14ac:dyDescent="0.3">
      <c r="B791" s="10">
        <v>5789</v>
      </c>
      <c r="C791" s="6" t="s">
        <v>67</v>
      </c>
      <c r="D791" s="6">
        <v>841</v>
      </c>
      <c r="E791" s="6">
        <v>36</v>
      </c>
      <c r="F791" s="7">
        <v>8</v>
      </c>
      <c r="G791" s="16">
        <v>0.75</v>
      </c>
      <c r="H791" s="19">
        <v>3900</v>
      </c>
      <c r="I791" s="45">
        <f t="shared" si="72"/>
        <v>160.82474226804123</v>
      </c>
      <c r="J791" s="21">
        <f t="shared" si="73"/>
        <v>2925</v>
      </c>
      <c r="K791" s="47">
        <f t="shared" si="74"/>
        <v>120.61855670103093</v>
      </c>
      <c r="L791" s="73">
        <v>0</v>
      </c>
      <c r="M791" s="76" t="s">
        <v>39</v>
      </c>
      <c r="N791" s="67" t="s">
        <v>39</v>
      </c>
      <c r="O791" s="69" t="str">
        <f t="shared" si="75"/>
        <v/>
      </c>
      <c r="P791" s="64" t="str">
        <f t="shared" si="76"/>
        <v/>
      </c>
      <c r="Q791" s="62" t="str">
        <f t="shared" si="77"/>
        <v/>
      </c>
    </row>
    <row r="792" spans="2:17" x14ac:dyDescent="0.3">
      <c r="B792" s="10">
        <v>5790</v>
      </c>
      <c r="C792" s="6" t="s">
        <v>67</v>
      </c>
      <c r="D792" s="6">
        <v>843</v>
      </c>
      <c r="E792" s="6">
        <v>41</v>
      </c>
      <c r="F792" s="7">
        <v>8</v>
      </c>
      <c r="G792" s="16">
        <v>0.98</v>
      </c>
      <c r="H792" s="19">
        <v>3900</v>
      </c>
      <c r="I792" s="45">
        <f t="shared" si="72"/>
        <v>160.82474226804123</v>
      </c>
      <c r="J792" s="21">
        <f t="shared" si="73"/>
        <v>3822</v>
      </c>
      <c r="K792" s="47">
        <f t="shared" si="74"/>
        <v>157.60824742268039</v>
      </c>
      <c r="L792" s="73">
        <v>0</v>
      </c>
      <c r="M792" s="76" t="s">
        <v>39</v>
      </c>
      <c r="N792" s="67" t="s">
        <v>39</v>
      </c>
      <c r="O792" s="69" t="str">
        <f t="shared" si="75"/>
        <v/>
      </c>
      <c r="P792" s="64" t="str">
        <f t="shared" si="76"/>
        <v/>
      </c>
      <c r="Q792" s="62" t="str">
        <f t="shared" si="77"/>
        <v/>
      </c>
    </row>
    <row r="793" spans="2:17" x14ac:dyDescent="0.3">
      <c r="B793" s="10">
        <v>5791</v>
      </c>
      <c r="C793" s="6" t="s">
        <v>67</v>
      </c>
      <c r="D793" s="6">
        <v>1042</v>
      </c>
      <c r="E793" s="6">
        <v>40</v>
      </c>
      <c r="F793" s="7">
        <v>10</v>
      </c>
      <c r="G793" s="16">
        <v>1.17</v>
      </c>
      <c r="H793" s="19">
        <v>3900</v>
      </c>
      <c r="I793" s="45">
        <f t="shared" si="72"/>
        <v>160.82474226804123</v>
      </c>
      <c r="J793" s="21">
        <f t="shared" si="73"/>
        <v>4563</v>
      </c>
      <c r="K793" s="47">
        <f t="shared" si="74"/>
        <v>188.16494845360822</v>
      </c>
      <c r="L793" s="73">
        <v>0</v>
      </c>
      <c r="M793" s="76" t="s">
        <v>39</v>
      </c>
      <c r="N793" s="67" t="s">
        <v>39</v>
      </c>
      <c r="O793" s="69" t="str">
        <f t="shared" si="75"/>
        <v/>
      </c>
      <c r="P793" s="64" t="str">
        <f t="shared" si="76"/>
        <v/>
      </c>
      <c r="Q793" s="62" t="str">
        <f t="shared" si="77"/>
        <v/>
      </c>
    </row>
    <row r="794" spans="2:17" x14ac:dyDescent="0.3">
      <c r="B794" s="10">
        <v>5792</v>
      </c>
      <c r="C794" s="6" t="s">
        <v>67</v>
      </c>
      <c r="D794" s="6">
        <v>1249</v>
      </c>
      <c r="E794" s="6">
        <v>49</v>
      </c>
      <c r="F794" s="7">
        <v>12</v>
      </c>
      <c r="G794" s="16">
        <v>2.11</v>
      </c>
      <c r="H794" s="19">
        <v>4000</v>
      </c>
      <c r="I794" s="45">
        <f t="shared" si="72"/>
        <v>164.94845360824743</v>
      </c>
      <c r="J794" s="21">
        <f t="shared" si="73"/>
        <v>8440</v>
      </c>
      <c r="K794" s="47">
        <f t="shared" si="74"/>
        <v>348.04123711340208</v>
      </c>
      <c r="L794" s="73">
        <v>0</v>
      </c>
      <c r="M794" s="76" t="s">
        <v>39</v>
      </c>
      <c r="N794" s="67" t="s">
        <v>39</v>
      </c>
      <c r="O794" s="69" t="str">
        <f t="shared" si="75"/>
        <v/>
      </c>
      <c r="P794" s="64" t="str">
        <f t="shared" si="76"/>
        <v/>
      </c>
      <c r="Q794" s="62" t="str">
        <f t="shared" si="77"/>
        <v/>
      </c>
    </row>
    <row r="795" spans="2:17" x14ac:dyDescent="0.3">
      <c r="B795" s="10">
        <v>5793</v>
      </c>
      <c r="C795" s="6" t="s">
        <v>67</v>
      </c>
      <c r="D795" s="6">
        <v>1260</v>
      </c>
      <c r="E795" s="6">
        <v>50</v>
      </c>
      <c r="F795" s="7">
        <v>12</v>
      </c>
      <c r="G795" s="16">
        <v>2.19</v>
      </c>
      <c r="H795" s="19">
        <v>4100</v>
      </c>
      <c r="I795" s="45">
        <f t="shared" si="72"/>
        <v>169.0721649484536</v>
      </c>
      <c r="J795" s="21">
        <f t="shared" si="73"/>
        <v>8979</v>
      </c>
      <c r="K795" s="47">
        <f t="shared" si="74"/>
        <v>370.26804123711338</v>
      </c>
      <c r="L795" s="73">
        <v>1</v>
      </c>
      <c r="M795" s="76">
        <v>4350</v>
      </c>
      <c r="N795" s="67">
        <v>179.38144329896906</v>
      </c>
      <c r="O795" s="69">
        <f t="shared" si="75"/>
        <v>2.19</v>
      </c>
      <c r="P795" s="64">
        <f t="shared" si="76"/>
        <v>9526.5</v>
      </c>
      <c r="Q795" s="62">
        <f t="shared" si="77"/>
        <v>392.84536082474222</v>
      </c>
    </row>
    <row r="796" spans="2:17" x14ac:dyDescent="0.3">
      <c r="B796" s="10">
        <v>5794</v>
      </c>
      <c r="C796" s="6" t="s">
        <v>67</v>
      </c>
      <c r="D796" s="6">
        <v>1053</v>
      </c>
      <c r="E796" s="6">
        <v>61</v>
      </c>
      <c r="F796" s="7">
        <v>10</v>
      </c>
      <c r="G796" s="16">
        <v>2.73</v>
      </c>
      <c r="H796" s="19">
        <v>4200</v>
      </c>
      <c r="I796" s="45">
        <f t="shared" si="72"/>
        <v>173.1958762886598</v>
      </c>
      <c r="J796" s="21">
        <f t="shared" si="73"/>
        <v>11466</v>
      </c>
      <c r="K796" s="47">
        <f t="shared" si="74"/>
        <v>472.82474226804123</v>
      </c>
      <c r="L796" s="73">
        <v>0</v>
      </c>
      <c r="M796" s="76" t="s">
        <v>39</v>
      </c>
      <c r="N796" s="67" t="s">
        <v>39</v>
      </c>
      <c r="O796" s="69" t="str">
        <f t="shared" si="75"/>
        <v/>
      </c>
      <c r="P796" s="64" t="str">
        <f t="shared" si="76"/>
        <v/>
      </c>
      <c r="Q796" s="62" t="str">
        <f t="shared" si="77"/>
        <v/>
      </c>
    </row>
    <row r="797" spans="2:17" x14ac:dyDescent="0.3">
      <c r="B797" s="10">
        <v>5795</v>
      </c>
      <c r="C797" s="6" t="s">
        <v>67</v>
      </c>
      <c r="D797" s="6">
        <v>1254</v>
      </c>
      <c r="E797" s="6">
        <v>44</v>
      </c>
      <c r="F797" s="7">
        <v>12</v>
      </c>
      <c r="G797" s="16">
        <v>1.7</v>
      </c>
      <c r="H797" s="19">
        <v>3900</v>
      </c>
      <c r="I797" s="45">
        <f t="shared" si="72"/>
        <v>160.82474226804123</v>
      </c>
      <c r="J797" s="21">
        <f t="shared" si="73"/>
        <v>6630</v>
      </c>
      <c r="K797" s="47">
        <f t="shared" si="74"/>
        <v>273.40206185567007</v>
      </c>
      <c r="L797" s="73">
        <v>0</v>
      </c>
      <c r="M797" s="76" t="s">
        <v>39</v>
      </c>
      <c r="N797" s="67" t="s">
        <v>39</v>
      </c>
      <c r="O797" s="69" t="str">
        <f t="shared" si="75"/>
        <v/>
      </c>
      <c r="P797" s="64" t="str">
        <f t="shared" si="76"/>
        <v/>
      </c>
      <c r="Q797" s="62" t="str">
        <f t="shared" si="77"/>
        <v/>
      </c>
    </row>
    <row r="798" spans="2:17" x14ac:dyDescent="0.3">
      <c r="B798" s="10">
        <v>5796</v>
      </c>
      <c r="C798" s="6" t="s">
        <v>67</v>
      </c>
      <c r="D798" s="6">
        <v>845</v>
      </c>
      <c r="E798" s="6">
        <v>46</v>
      </c>
      <c r="F798" s="7">
        <v>8</v>
      </c>
      <c r="G798" s="16">
        <v>1.24</v>
      </c>
      <c r="H798" s="19">
        <v>3900</v>
      </c>
      <c r="I798" s="45">
        <f t="shared" si="72"/>
        <v>160.82474226804123</v>
      </c>
      <c r="J798" s="21">
        <f t="shared" si="73"/>
        <v>4836</v>
      </c>
      <c r="K798" s="47">
        <f t="shared" si="74"/>
        <v>199.42268041237114</v>
      </c>
      <c r="L798" s="73">
        <v>0</v>
      </c>
      <c r="M798" s="76" t="s">
        <v>39</v>
      </c>
      <c r="N798" s="67" t="s">
        <v>39</v>
      </c>
      <c r="O798" s="69" t="str">
        <f t="shared" si="75"/>
        <v/>
      </c>
      <c r="P798" s="64" t="str">
        <f t="shared" si="76"/>
        <v/>
      </c>
      <c r="Q798" s="62" t="str">
        <f t="shared" si="77"/>
        <v/>
      </c>
    </row>
    <row r="799" spans="2:17" x14ac:dyDescent="0.3">
      <c r="B799" s="10">
        <v>5797</v>
      </c>
      <c r="C799" s="6" t="s">
        <v>67</v>
      </c>
      <c r="D799" s="6">
        <v>1044</v>
      </c>
      <c r="E799" s="6">
        <v>50</v>
      </c>
      <c r="F799" s="7">
        <v>10</v>
      </c>
      <c r="G799" s="16">
        <v>1.83</v>
      </c>
      <c r="H799" s="19">
        <v>4000</v>
      </c>
      <c r="I799" s="45">
        <f t="shared" si="72"/>
        <v>164.94845360824743</v>
      </c>
      <c r="J799" s="21">
        <f t="shared" si="73"/>
        <v>7320</v>
      </c>
      <c r="K799" s="47">
        <f t="shared" si="74"/>
        <v>301.85567010309279</v>
      </c>
      <c r="L799" s="73">
        <v>0</v>
      </c>
      <c r="M799" s="76" t="s">
        <v>39</v>
      </c>
      <c r="N799" s="67" t="s">
        <v>39</v>
      </c>
      <c r="O799" s="69" t="str">
        <f t="shared" si="75"/>
        <v/>
      </c>
      <c r="P799" s="64" t="str">
        <f t="shared" si="76"/>
        <v/>
      </c>
      <c r="Q799" s="62" t="str">
        <f t="shared" si="77"/>
        <v/>
      </c>
    </row>
    <row r="800" spans="2:17" x14ac:dyDescent="0.3">
      <c r="B800" s="10">
        <v>5798</v>
      </c>
      <c r="C800" s="6" t="s">
        <v>67</v>
      </c>
      <c r="D800" s="6">
        <v>841</v>
      </c>
      <c r="E800" s="6">
        <v>57</v>
      </c>
      <c r="F800" s="7">
        <v>8</v>
      </c>
      <c r="G800" s="16">
        <v>1.9</v>
      </c>
      <c r="H800" s="19">
        <v>4000</v>
      </c>
      <c r="I800" s="45">
        <f t="shared" si="72"/>
        <v>164.94845360824743</v>
      </c>
      <c r="J800" s="21">
        <f t="shared" si="73"/>
        <v>7600</v>
      </c>
      <c r="K800" s="47">
        <f t="shared" si="74"/>
        <v>313.40206185567013</v>
      </c>
      <c r="L800" s="73">
        <v>0</v>
      </c>
      <c r="M800" s="76" t="s">
        <v>39</v>
      </c>
      <c r="N800" s="67" t="s">
        <v>39</v>
      </c>
      <c r="O800" s="69" t="str">
        <f t="shared" si="75"/>
        <v/>
      </c>
      <c r="P800" s="64" t="str">
        <f t="shared" si="76"/>
        <v/>
      </c>
      <c r="Q800" s="62" t="str">
        <f t="shared" si="77"/>
        <v/>
      </c>
    </row>
    <row r="801" spans="2:17" x14ac:dyDescent="0.3">
      <c r="B801" s="10">
        <v>5799</v>
      </c>
      <c r="C801" s="6" t="s">
        <v>67</v>
      </c>
      <c r="D801" s="6">
        <v>1049</v>
      </c>
      <c r="E801" s="6">
        <v>43</v>
      </c>
      <c r="F801" s="7">
        <v>10</v>
      </c>
      <c r="G801" s="16">
        <v>1.35</v>
      </c>
      <c r="H801" s="19">
        <v>4000</v>
      </c>
      <c r="I801" s="45">
        <f t="shared" si="72"/>
        <v>164.94845360824743</v>
      </c>
      <c r="J801" s="21">
        <f t="shared" si="73"/>
        <v>5400</v>
      </c>
      <c r="K801" s="47">
        <f t="shared" si="74"/>
        <v>222.68041237113405</v>
      </c>
      <c r="L801" s="73">
        <v>0</v>
      </c>
      <c r="M801" s="76" t="s">
        <v>39</v>
      </c>
      <c r="N801" s="67" t="s">
        <v>39</v>
      </c>
      <c r="O801" s="69" t="str">
        <f t="shared" si="75"/>
        <v/>
      </c>
      <c r="P801" s="64" t="str">
        <f t="shared" si="76"/>
        <v/>
      </c>
      <c r="Q801" s="62" t="str">
        <f t="shared" si="77"/>
        <v/>
      </c>
    </row>
    <row r="802" spans="2:17" x14ac:dyDescent="0.3">
      <c r="B802" s="10">
        <v>5800</v>
      </c>
      <c r="C802" s="6" t="s">
        <v>67</v>
      </c>
      <c r="D802" s="6">
        <v>1255</v>
      </c>
      <c r="E802" s="6">
        <v>48</v>
      </c>
      <c r="F802" s="7">
        <v>12</v>
      </c>
      <c r="G802" s="16">
        <v>2.02</v>
      </c>
      <c r="H802" s="19">
        <v>4000</v>
      </c>
      <c r="I802" s="45">
        <f t="shared" si="72"/>
        <v>164.94845360824743</v>
      </c>
      <c r="J802" s="21">
        <f t="shared" si="73"/>
        <v>8080</v>
      </c>
      <c r="K802" s="47">
        <f t="shared" si="74"/>
        <v>333.1958762886598</v>
      </c>
      <c r="L802" s="73">
        <v>0</v>
      </c>
      <c r="M802" s="76" t="s">
        <v>39</v>
      </c>
      <c r="N802" s="67" t="s">
        <v>39</v>
      </c>
      <c r="O802" s="69" t="str">
        <f t="shared" si="75"/>
        <v/>
      </c>
      <c r="P802" s="64" t="str">
        <f t="shared" si="76"/>
        <v/>
      </c>
      <c r="Q802" s="62" t="str">
        <f t="shared" si="77"/>
        <v/>
      </c>
    </row>
    <row r="803" spans="2:17" x14ac:dyDescent="0.3">
      <c r="B803" s="10">
        <v>5801</v>
      </c>
      <c r="C803" s="6" t="s">
        <v>67</v>
      </c>
      <c r="D803" s="6">
        <v>1260</v>
      </c>
      <c r="E803" s="6">
        <v>43</v>
      </c>
      <c r="F803" s="7">
        <v>12</v>
      </c>
      <c r="G803" s="16">
        <v>1.62</v>
      </c>
      <c r="H803" s="19">
        <v>4000</v>
      </c>
      <c r="I803" s="45">
        <f t="shared" si="72"/>
        <v>164.94845360824743</v>
      </c>
      <c r="J803" s="21">
        <f t="shared" si="73"/>
        <v>6480</v>
      </c>
      <c r="K803" s="47">
        <f t="shared" si="74"/>
        <v>267.21649484536084</v>
      </c>
      <c r="L803" s="73">
        <v>0</v>
      </c>
      <c r="M803" s="76" t="s">
        <v>39</v>
      </c>
      <c r="N803" s="67" t="s">
        <v>39</v>
      </c>
      <c r="O803" s="69" t="str">
        <f t="shared" si="75"/>
        <v/>
      </c>
      <c r="P803" s="64" t="str">
        <f t="shared" si="76"/>
        <v/>
      </c>
      <c r="Q803" s="62" t="str">
        <f t="shared" si="77"/>
        <v/>
      </c>
    </row>
    <row r="804" spans="2:17" x14ac:dyDescent="0.3">
      <c r="B804" s="10">
        <v>5802</v>
      </c>
      <c r="C804" s="6" t="s">
        <v>66</v>
      </c>
      <c r="D804" s="6">
        <v>1240</v>
      </c>
      <c r="E804" s="6">
        <v>52</v>
      </c>
      <c r="F804" s="7">
        <v>12</v>
      </c>
      <c r="G804" s="16">
        <v>2.31</v>
      </c>
      <c r="H804" s="19">
        <v>4200</v>
      </c>
      <c r="I804" s="45">
        <f t="shared" si="72"/>
        <v>173.1958762886598</v>
      </c>
      <c r="J804" s="21">
        <f t="shared" si="73"/>
        <v>9702</v>
      </c>
      <c r="K804" s="47">
        <f t="shared" si="74"/>
        <v>400.08247422680415</v>
      </c>
      <c r="L804" s="73">
        <v>1</v>
      </c>
      <c r="M804" s="76">
        <v>4001.25</v>
      </c>
      <c r="N804" s="67">
        <v>165</v>
      </c>
      <c r="O804" s="69">
        <f t="shared" si="75"/>
        <v>2.31</v>
      </c>
      <c r="P804" s="64">
        <f t="shared" si="76"/>
        <v>9242.8875000000007</v>
      </c>
      <c r="Q804" s="62">
        <f t="shared" si="77"/>
        <v>381.15000000000003</v>
      </c>
    </row>
    <row r="805" spans="2:17" x14ac:dyDescent="0.3">
      <c r="B805" s="10">
        <v>5803</v>
      </c>
      <c r="C805" s="6" t="s">
        <v>66</v>
      </c>
      <c r="D805" s="6">
        <v>1230</v>
      </c>
      <c r="E805" s="6">
        <v>50</v>
      </c>
      <c r="F805" s="7">
        <v>12</v>
      </c>
      <c r="G805" s="16">
        <v>2.14</v>
      </c>
      <c r="H805" s="19">
        <v>4200</v>
      </c>
      <c r="I805" s="45">
        <f t="shared" si="72"/>
        <v>173.1958762886598</v>
      </c>
      <c r="J805" s="21">
        <f t="shared" si="73"/>
        <v>8988</v>
      </c>
      <c r="K805" s="47">
        <f t="shared" si="74"/>
        <v>370.63917525773201</v>
      </c>
      <c r="L805" s="73">
        <v>1</v>
      </c>
      <c r="M805" s="76">
        <v>3880</v>
      </c>
      <c r="N805" s="67">
        <v>160</v>
      </c>
      <c r="O805" s="69">
        <f t="shared" si="75"/>
        <v>2.14</v>
      </c>
      <c r="P805" s="64">
        <f t="shared" si="76"/>
        <v>8303.2000000000007</v>
      </c>
      <c r="Q805" s="62">
        <f t="shared" si="77"/>
        <v>342.40000000000003</v>
      </c>
    </row>
    <row r="806" spans="2:17" x14ac:dyDescent="0.3">
      <c r="B806" s="10">
        <v>5804</v>
      </c>
      <c r="C806" s="6" t="s">
        <v>66</v>
      </c>
      <c r="D806" s="6">
        <v>1233</v>
      </c>
      <c r="E806" s="6">
        <v>48</v>
      </c>
      <c r="F806" s="7">
        <v>12</v>
      </c>
      <c r="G806" s="16">
        <v>1.98</v>
      </c>
      <c r="H806" s="19">
        <v>4000</v>
      </c>
      <c r="I806" s="45">
        <f t="shared" si="72"/>
        <v>164.94845360824743</v>
      </c>
      <c r="J806" s="21">
        <f t="shared" si="73"/>
        <v>7920</v>
      </c>
      <c r="K806" s="47">
        <f t="shared" si="74"/>
        <v>326.59793814432993</v>
      </c>
      <c r="L806" s="73">
        <v>1</v>
      </c>
      <c r="M806" s="76">
        <v>3395</v>
      </c>
      <c r="N806" s="67">
        <v>140</v>
      </c>
      <c r="O806" s="69">
        <f t="shared" si="75"/>
        <v>1.98</v>
      </c>
      <c r="P806" s="64">
        <f t="shared" si="76"/>
        <v>6722.1</v>
      </c>
      <c r="Q806" s="62">
        <f t="shared" si="77"/>
        <v>277.2</v>
      </c>
    </row>
    <row r="807" spans="2:17" x14ac:dyDescent="0.3">
      <c r="B807" s="10">
        <v>5805</v>
      </c>
      <c r="C807" s="6" t="s">
        <v>66</v>
      </c>
      <c r="D807" s="6">
        <v>1239</v>
      </c>
      <c r="E807" s="6">
        <v>53</v>
      </c>
      <c r="F807" s="7">
        <v>12</v>
      </c>
      <c r="G807" s="16">
        <v>2.4</v>
      </c>
      <c r="H807" s="19">
        <v>4200</v>
      </c>
      <c r="I807" s="45">
        <f t="shared" si="72"/>
        <v>173.1958762886598</v>
      </c>
      <c r="J807" s="21">
        <f t="shared" si="73"/>
        <v>10080</v>
      </c>
      <c r="K807" s="47">
        <f t="shared" si="74"/>
        <v>415.67010309278351</v>
      </c>
      <c r="L807" s="73">
        <v>1</v>
      </c>
      <c r="M807" s="76">
        <v>4001.25</v>
      </c>
      <c r="N807" s="67">
        <v>165</v>
      </c>
      <c r="O807" s="69">
        <f t="shared" si="75"/>
        <v>2.4</v>
      </c>
      <c r="P807" s="64">
        <f t="shared" si="76"/>
        <v>9603</v>
      </c>
      <c r="Q807" s="62">
        <f t="shared" si="77"/>
        <v>396</v>
      </c>
    </row>
    <row r="808" spans="2:17" x14ac:dyDescent="0.3">
      <c r="B808" s="10">
        <v>5806</v>
      </c>
      <c r="C808" s="6" t="s">
        <v>66</v>
      </c>
      <c r="D808" s="6">
        <v>1032</v>
      </c>
      <c r="E808" s="6">
        <v>58</v>
      </c>
      <c r="F808" s="7">
        <v>10</v>
      </c>
      <c r="G808" s="16">
        <v>2.38</v>
      </c>
      <c r="H808" s="19">
        <v>4000</v>
      </c>
      <c r="I808" s="45">
        <f t="shared" si="72"/>
        <v>164.94845360824743</v>
      </c>
      <c r="J808" s="21">
        <f t="shared" si="73"/>
        <v>9520</v>
      </c>
      <c r="K808" s="47">
        <f t="shared" si="74"/>
        <v>392.57731958762889</v>
      </c>
      <c r="L808" s="73">
        <v>1</v>
      </c>
      <c r="M808" s="76">
        <v>3758.75</v>
      </c>
      <c r="N808" s="67">
        <v>155</v>
      </c>
      <c r="O808" s="69">
        <f t="shared" si="75"/>
        <v>2.38</v>
      </c>
      <c r="P808" s="64">
        <f t="shared" si="76"/>
        <v>8945.8249999999989</v>
      </c>
      <c r="Q808" s="62">
        <f t="shared" si="77"/>
        <v>368.9</v>
      </c>
    </row>
    <row r="809" spans="2:17" x14ac:dyDescent="0.3">
      <c r="B809" s="10">
        <v>5807</v>
      </c>
      <c r="C809" s="6" t="s">
        <v>66</v>
      </c>
      <c r="D809" s="6">
        <v>1030</v>
      </c>
      <c r="E809" s="6">
        <v>49</v>
      </c>
      <c r="F809" s="7">
        <v>10</v>
      </c>
      <c r="G809" s="16">
        <v>1.72</v>
      </c>
      <c r="H809" s="19">
        <v>3800</v>
      </c>
      <c r="I809" s="45">
        <f t="shared" si="72"/>
        <v>156.70103092783506</v>
      </c>
      <c r="J809" s="21">
        <f t="shared" si="73"/>
        <v>6536</v>
      </c>
      <c r="K809" s="47">
        <f t="shared" si="74"/>
        <v>269.5257731958763</v>
      </c>
      <c r="L809" s="73">
        <v>1</v>
      </c>
      <c r="M809" s="76">
        <v>2910</v>
      </c>
      <c r="N809" s="67">
        <v>120</v>
      </c>
      <c r="O809" s="69">
        <f t="shared" si="75"/>
        <v>1.72</v>
      </c>
      <c r="P809" s="64">
        <f t="shared" si="76"/>
        <v>5005.2</v>
      </c>
      <c r="Q809" s="62">
        <f t="shared" si="77"/>
        <v>206.4</v>
      </c>
    </row>
    <row r="810" spans="2:17" x14ac:dyDescent="0.3">
      <c r="B810" s="10">
        <v>5808</v>
      </c>
      <c r="C810" s="6" t="s">
        <v>66</v>
      </c>
      <c r="D810" s="6">
        <v>1023</v>
      </c>
      <c r="E810" s="6">
        <v>59</v>
      </c>
      <c r="F810" s="7">
        <v>10</v>
      </c>
      <c r="G810" s="16">
        <v>2.46</v>
      </c>
      <c r="H810" s="19">
        <v>4200</v>
      </c>
      <c r="I810" s="45">
        <f t="shared" si="72"/>
        <v>173.1958762886598</v>
      </c>
      <c r="J810" s="21">
        <f t="shared" si="73"/>
        <v>10332</v>
      </c>
      <c r="K810" s="47">
        <f t="shared" si="74"/>
        <v>426.06185567010311</v>
      </c>
      <c r="L810" s="73">
        <v>1</v>
      </c>
      <c r="M810" s="76">
        <v>3880</v>
      </c>
      <c r="N810" s="67">
        <v>160</v>
      </c>
      <c r="O810" s="69">
        <f t="shared" si="75"/>
        <v>2.46</v>
      </c>
      <c r="P810" s="64">
        <f t="shared" si="76"/>
        <v>9544.7999999999993</v>
      </c>
      <c r="Q810" s="62">
        <f t="shared" si="77"/>
        <v>393.6</v>
      </c>
    </row>
    <row r="811" spans="2:17" x14ac:dyDescent="0.3">
      <c r="B811" s="10">
        <v>5809</v>
      </c>
      <c r="C811" s="6" t="s">
        <v>66</v>
      </c>
      <c r="D811" s="6">
        <v>825</v>
      </c>
      <c r="E811" s="6">
        <v>66</v>
      </c>
      <c r="F811" s="7">
        <v>8</v>
      </c>
      <c r="G811" s="16">
        <v>2.44</v>
      </c>
      <c r="H811" s="19">
        <v>4200</v>
      </c>
      <c r="I811" s="45">
        <f t="shared" si="72"/>
        <v>173.1958762886598</v>
      </c>
      <c r="J811" s="21">
        <f t="shared" si="73"/>
        <v>10248</v>
      </c>
      <c r="K811" s="47">
        <f t="shared" si="74"/>
        <v>422.59793814432993</v>
      </c>
      <c r="L811" s="73">
        <v>1</v>
      </c>
      <c r="M811" s="76">
        <v>4001.25</v>
      </c>
      <c r="N811" s="67">
        <v>165</v>
      </c>
      <c r="O811" s="69">
        <f t="shared" si="75"/>
        <v>2.44</v>
      </c>
      <c r="P811" s="64">
        <f t="shared" si="76"/>
        <v>9763.0499999999993</v>
      </c>
      <c r="Q811" s="62">
        <f t="shared" si="77"/>
        <v>402.59999999999997</v>
      </c>
    </row>
    <row r="812" spans="2:17" x14ac:dyDescent="0.3">
      <c r="B812" s="10">
        <v>5810</v>
      </c>
      <c r="C812" s="6" t="s">
        <v>66</v>
      </c>
      <c r="D812" s="6">
        <v>826</v>
      </c>
      <c r="E812" s="6">
        <v>60</v>
      </c>
      <c r="F812" s="7">
        <v>8</v>
      </c>
      <c r="G812" s="16">
        <v>2.0299999999999998</v>
      </c>
      <c r="H812" s="19">
        <v>4200</v>
      </c>
      <c r="I812" s="45">
        <f t="shared" si="72"/>
        <v>173.1958762886598</v>
      </c>
      <c r="J812" s="21">
        <f t="shared" si="73"/>
        <v>8526</v>
      </c>
      <c r="K812" s="47">
        <f t="shared" si="74"/>
        <v>351.58762886597935</v>
      </c>
      <c r="L812" s="73">
        <v>1</v>
      </c>
      <c r="M812" s="76">
        <v>3637.5</v>
      </c>
      <c r="N812" s="67">
        <v>150</v>
      </c>
      <c r="O812" s="69">
        <f t="shared" si="75"/>
        <v>2.0299999999999998</v>
      </c>
      <c r="P812" s="64">
        <f t="shared" si="76"/>
        <v>7384.1249999999991</v>
      </c>
      <c r="Q812" s="62">
        <f t="shared" si="77"/>
        <v>304.49999999999994</v>
      </c>
    </row>
    <row r="813" spans="2:17" x14ac:dyDescent="0.3">
      <c r="B813" s="10">
        <v>5811</v>
      </c>
      <c r="C813" s="6" t="s">
        <v>66</v>
      </c>
      <c r="D813" s="6">
        <v>1036</v>
      </c>
      <c r="E813" s="6">
        <v>77</v>
      </c>
      <c r="F813" s="7">
        <v>10</v>
      </c>
      <c r="G813" s="16">
        <v>3.28</v>
      </c>
      <c r="H813" s="19">
        <v>4400</v>
      </c>
      <c r="I813" s="45">
        <f t="shared" si="72"/>
        <v>181.44329896907217</v>
      </c>
      <c r="J813" s="21">
        <f t="shared" si="73"/>
        <v>14432</v>
      </c>
      <c r="K813" s="47">
        <f t="shared" si="74"/>
        <v>595.13402061855675</v>
      </c>
      <c r="L813" s="73">
        <v>1</v>
      </c>
      <c r="M813" s="76">
        <v>4486.25</v>
      </c>
      <c r="N813" s="67">
        <v>185</v>
      </c>
      <c r="O813" s="69">
        <f t="shared" si="75"/>
        <v>3.28</v>
      </c>
      <c r="P813" s="64">
        <f t="shared" si="76"/>
        <v>14714.9</v>
      </c>
      <c r="Q813" s="62">
        <f t="shared" si="77"/>
        <v>606.79999999999995</v>
      </c>
    </row>
    <row r="814" spans="2:17" x14ac:dyDescent="0.3">
      <c r="B814" s="10">
        <v>5812</v>
      </c>
      <c r="C814" s="6" t="s">
        <v>66</v>
      </c>
      <c r="D814" s="6">
        <v>1026</v>
      </c>
      <c r="E814" s="6">
        <v>58</v>
      </c>
      <c r="F814" s="7">
        <v>10</v>
      </c>
      <c r="G814" s="16">
        <v>2.38</v>
      </c>
      <c r="H814" s="19">
        <v>3600</v>
      </c>
      <c r="I814" s="45">
        <f t="shared" si="72"/>
        <v>148.45360824742269</v>
      </c>
      <c r="J814" s="21">
        <f t="shared" si="73"/>
        <v>8568</v>
      </c>
      <c r="K814" s="47">
        <f t="shared" si="74"/>
        <v>353.31958762886597</v>
      </c>
      <c r="L814" s="73">
        <v>0</v>
      </c>
      <c r="M814" s="76" t="s">
        <v>39</v>
      </c>
      <c r="N814" s="67" t="s">
        <v>39</v>
      </c>
      <c r="O814" s="69" t="str">
        <f t="shared" si="75"/>
        <v/>
      </c>
      <c r="P814" s="64" t="str">
        <f t="shared" si="76"/>
        <v/>
      </c>
      <c r="Q814" s="62" t="str">
        <f t="shared" si="77"/>
        <v/>
      </c>
    </row>
    <row r="815" spans="2:17" x14ac:dyDescent="0.3">
      <c r="B815" s="10">
        <v>5813</v>
      </c>
      <c r="C815" s="6" t="s">
        <v>66</v>
      </c>
      <c r="D815" s="6">
        <v>1020</v>
      </c>
      <c r="E815" s="6">
        <v>58</v>
      </c>
      <c r="F815" s="7">
        <v>10</v>
      </c>
      <c r="G815" s="16">
        <v>2.38</v>
      </c>
      <c r="H815" s="19">
        <v>3000</v>
      </c>
      <c r="I815" s="45">
        <f t="shared" si="72"/>
        <v>123.71134020618557</v>
      </c>
      <c r="J815" s="21">
        <f t="shared" si="73"/>
        <v>7140</v>
      </c>
      <c r="K815" s="47">
        <f t="shared" si="74"/>
        <v>294.43298969072163</v>
      </c>
      <c r="L815" s="73">
        <v>0</v>
      </c>
      <c r="M815" s="76" t="s">
        <v>39</v>
      </c>
      <c r="N815" s="67" t="s">
        <v>39</v>
      </c>
      <c r="O815" s="69" t="str">
        <f t="shared" si="75"/>
        <v/>
      </c>
      <c r="P815" s="64" t="str">
        <f t="shared" si="76"/>
        <v/>
      </c>
      <c r="Q815" s="62" t="str">
        <f t="shared" si="77"/>
        <v/>
      </c>
    </row>
    <row r="816" spans="2:17" x14ac:dyDescent="0.3">
      <c r="B816" s="10">
        <v>5814</v>
      </c>
      <c r="C816" s="6" t="s">
        <v>66</v>
      </c>
      <c r="D816" s="6">
        <v>833</v>
      </c>
      <c r="E816" s="6">
        <v>69</v>
      </c>
      <c r="F816" s="7">
        <v>8</v>
      </c>
      <c r="G816" s="16">
        <v>2.66</v>
      </c>
      <c r="H816" s="19">
        <v>3800</v>
      </c>
      <c r="I816" s="45">
        <f t="shared" si="72"/>
        <v>156.70103092783506</v>
      </c>
      <c r="J816" s="21">
        <f t="shared" si="73"/>
        <v>10108</v>
      </c>
      <c r="K816" s="47">
        <f t="shared" si="74"/>
        <v>416.82474226804129</v>
      </c>
      <c r="L816" s="73">
        <v>1</v>
      </c>
      <c r="M816" s="76">
        <v>4122.5</v>
      </c>
      <c r="N816" s="67">
        <v>170</v>
      </c>
      <c r="O816" s="69">
        <f t="shared" si="75"/>
        <v>2.66</v>
      </c>
      <c r="P816" s="64">
        <f t="shared" si="76"/>
        <v>10965.85</v>
      </c>
      <c r="Q816" s="62">
        <f t="shared" si="77"/>
        <v>452.20000000000005</v>
      </c>
    </row>
    <row r="817" spans="2:17" x14ac:dyDescent="0.3">
      <c r="B817" s="10">
        <v>5815</v>
      </c>
      <c r="C817" s="6" t="s">
        <v>66</v>
      </c>
      <c r="D817" s="6">
        <v>821</v>
      </c>
      <c r="E817" s="6">
        <v>54</v>
      </c>
      <c r="F817" s="7">
        <v>8</v>
      </c>
      <c r="G817" s="16">
        <v>1.66</v>
      </c>
      <c r="H817" s="19">
        <v>4000</v>
      </c>
      <c r="I817" s="45">
        <f t="shared" si="72"/>
        <v>164.94845360824743</v>
      </c>
      <c r="J817" s="21">
        <f t="shared" si="73"/>
        <v>6640</v>
      </c>
      <c r="K817" s="47">
        <f t="shared" si="74"/>
        <v>273.81443298969072</v>
      </c>
      <c r="L817" s="73">
        <v>1</v>
      </c>
      <c r="M817" s="76">
        <v>4001.25</v>
      </c>
      <c r="N817" s="67">
        <v>165</v>
      </c>
      <c r="O817" s="69">
        <f t="shared" si="75"/>
        <v>1.66</v>
      </c>
      <c r="P817" s="64">
        <f t="shared" si="76"/>
        <v>6642.0749999999998</v>
      </c>
      <c r="Q817" s="62">
        <f t="shared" si="77"/>
        <v>273.89999999999998</v>
      </c>
    </row>
    <row r="818" spans="2:17" x14ac:dyDescent="0.3">
      <c r="B818" s="10">
        <v>5816</v>
      </c>
      <c r="C818" s="6" t="s">
        <v>66</v>
      </c>
      <c r="D818" s="6">
        <v>1024</v>
      </c>
      <c r="E818" s="6">
        <v>46</v>
      </c>
      <c r="F818" s="7">
        <v>10</v>
      </c>
      <c r="G818" s="16">
        <v>1.52</v>
      </c>
      <c r="H818" s="19">
        <v>3000</v>
      </c>
      <c r="I818" s="45">
        <f t="shared" si="72"/>
        <v>123.71134020618557</v>
      </c>
      <c r="J818" s="21">
        <f t="shared" si="73"/>
        <v>4560</v>
      </c>
      <c r="K818" s="47">
        <f t="shared" si="74"/>
        <v>188.04123711340208</v>
      </c>
      <c r="L818" s="73">
        <v>0</v>
      </c>
      <c r="M818" s="76" t="s">
        <v>39</v>
      </c>
      <c r="N818" s="67" t="s">
        <v>39</v>
      </c>
      <c r="O818" s="69" t="str">
        <f t="shared" si="75"/>
        <v/>
      </c>
      <c r="P818" s="64" t="str">
        <f t="shared" si="76"/>
        <v/>
      </c>
      <c r="Q818" s="62" t="str">
        <f t="shared" si="77"/>
        <v/>
      </c>
    </row>
    <row r="819" spans="2:17" x14ac:dyDescent="0.3">
      <c r="B819" s="10">
        <v>5817</v>
      </c>
      <c r="C819" s="6" t="s">
        <v>66</v>
      </c>
      <c r="D819" s="6">
        <v>1031</v>
      </c>
      <c r="E819" s="6">
        <v>68</v>
      </c>
      <c r="F819" s="7">
        <v>10</v>
      </c>
      <c r="G819" s="16">
        <v>3.23</v>
      </c>
      <c r="H819" s="19">
        <v>4200</v>
      </c>
      <c r="I819" s="45">
        <f t="shared" si="72"/>
        <v>173.1958762886598</v>
      </c>
      <c r="J819" s="21">
        <f t="shared" si="73"/>
        <v>13566</v>
      </c>
      <c r="K819" s="47">
        <f t="shared" si="74"/>
        <v>559.42268041237116</v>
      </c>
      <c r="L819" s="73">
        <v>1</v>
      </c>
      <c r="M819" s="76">
        <v>4122.5</v>
      </c>
      <c r="N819" s="67">
        <v>170</v>
      </c>
      <c r="O819" s="69">
        <f t="shared" si="75"/>
        <v>3.23</v>
      </c>
      <c r="P819" s="64">
        <f t="shared" si="76"/>
        <v>13315.674999999999</v>
      </c>
      <c r="Q819" s="62">
        <f t="shared" si="77"/>
        <v>549.1</v>
      </c>
    </row>
    <row r="820" spans="2:17" x14ac:dyDescent="0.3">
      <c r="B820" s="10">
        <v>5818</v>
      </c>
      <c r="C820" s="6" t="s">
        <v>66</v>
      </c>
      <c r="D820" s="6">
        <v>826</v>
      </c>
      <c r="E820" s="6">
        <v>53</v>
      </c>
      <c r="F820" s="7">
        <v>8</v>
      </c>
      <c r="G820" s="16">
        <v>1.6</v>
      </c>
      <c r="H820" s="19">
        <v>3800</v>
      </c>
      <c r="I820" s="45">
        <f t="shared" si="72"/>
        <v>156.70103092783506</v>
      </c>
      <c r="J820" s="21">
        <f t="shared" si="73"/>
        <v>6080</v>
      </c>
      <c r="K820" s="47">
        <f t="shared" si="74"/>
        <v>250.7216494845361</v>
      </c>
      <c r="L820" s="73">
        <v>0</v>
      </c>
      <c r="M820" s="76" t="s">
        <v>39</v>
      </c>
      <c r="N820" s="67" t="s">
        <v>39</v>
      </c>
      <c r="O820" s="69" t="str">
        <f t="shared" si="75"/>
        <v/>
      </c>
      <c r="P820" s="64" t="str">
        <f t="shared" si="76"/>
        <v/>
      </c>
      <c r="Q820" s="62" t="str">
        <f t="shared" si="77"/>
        <v/>
      </c>
    </row>
    <row r="821" spans="2:17" x14ac:dyDescent="0.3">
      <c r="B821" s="10">
        <v>5819</v>
      </c>
      <c r="C821" s="6" t="s">
        <v>66</v>
      </c>
      <c r="D821" s="6">
        <v>830</v>
      </c>
      <c r="E821" s="6">
        <v>71</v>
      </c>
      <c r="F821" s="7">
        <v>8</v>
      </c>
      <c r="G821" s="16">
        <v>2.81</v>
      </c>
      <c r="H821" s="19">
        <v>4200</v>
      </c>
      <c r="I821" s="45">
        <f t="shared" si="72"/>
        <v>173.1958762886598</v>
      </c>
      <c r="J821" s="21">
        <f t="shared" si="73"/>
        <v>11802</v>
      </c>
      <c r="K821" s="47">
        <f t="shared" si="74"/>
        <v>486.68041237113408</v>
      </c>
      <c r="L821" s="73">
        <v>1</v>
      </c>
      <c r="M821" s="76">
        <v>4243.75</v>
      </c>
      <c r="N821" s="67">
        <v>175</v>
      </c>
      <c r="O821" s="69">
        <f t="shared" si="75"/>
        <v>2.81</v>
      </c>
      <c r="P821" s="64">
        <f t="shared" si="76"/>
        <v>11924.9375</v>
      </c>
      <c r="Q821" s="62">
        <f t="shared" si="77"/>
        <v>491.75</v>
      </c>
    </row>
    <row r="822" spans="2:17" x14ac:dyDescent="0.3">
      <c r="B822" s="10">
        <v>5820</v>
      </c>
      <c r="C822" s="6" t="s">
        <v>66</v>
      </c>
      <c r="D822" s="6">
        <v>825</v>
      </c>
      <c r="E822" s="6">
        <v>52</v>
      </c>
      <c r="F822" s="7">
        <v>8</v>
      </c>
      <c r="G822" s="16">
        <v>1.54</v>
      </c>
      <c r="H822" s="19">
        <v>3000</v>
      </c>
      <c r="I822" s="45">
        <f t="shared" si="72"/>
        <v>123.71134020618557</v>
      </c>
      <c r="J822" s="21">
        <f t="shared" si="73"/>
        <v>4620</v>
      </c>
      <c r="K822" s="47">
        <f t="shared" si="74"/>
        <v>190.51546391752578</v>
      </c>
      <c r="L822" s="73">
        <v>0</v>
      </c>
      <c r="M822" s="76" t="s">
        <v>39</v>
      </c>
      <c r="N822" s="67" t="s">
        <v>39</v>
      </c>
      <c r="O822" s="69" t="str">
        <f t="shared" si="75"/>
        <v/>
      </c>
      <c r="P822" s="64" t="str">
        <f t="shared" si="76"/>
        <v/>
      </c>
      <c r="Q822" s="62" t="str">
        <f t="shared" si="77"/>
        <v/>
      </c>
    </row>
    <row r="823" spans="2:17" x14ac:dyDescent="0.3">
      <c r="B823" s="10">
        <v>5821</v>
      </c>
      <c r="C823" s="6" t="s">
        <v>66</v>
      </c>
      <c r="D823" s="6">
        <v>825</v>
      </c>
      <c r="E823" s="6">
        <v>62</v>
      </c>
      <c r="F823" s="7">
        <v>8</v>
      </c>
      <c r="G823" s="16">
        <v>2.17</v>
      </c>
      <c r="H823" s="19">
        <v>4400</v>
      </c>
      <c r="I823" s="45">
        <f t="shared" si="72"/>
        <v>181.44329896907217</v>
      </c>
      <c r="J823" s="21">
        <f t="shared" si="73"/>
        <v>9548</v>
      </c>
      <c r="K823" s="47">
        <f t="shared" si="74"/>
        <v>393.73195876288662</v>
      </c>
      <c r="L823" s="73">
        <v>1</v>
      </c>
      <c r="M823" s="76">
        <v>4365</v>
      </c>
      <c r="N823" s="67">
        <v>180</v>
      </c>
      <c r="O823" s="69">
        <f t="shared" si="75"/>
        <v>2.17</v>
      </c>
      <c r="P823" s="64">
        <f t="shared" si="76"/>
        <v>9472.0499999999993</v>
      </c>
      <c r="Q823" s="62">
        <f t="shared" si="77"/>
        <v>390.59999999999997</v>
      </c>
    </row>
    <row r="824" spans="2:17" x14ac:dyDescent="0.3">
      <c r="B824" s="10">
        <v>5822</v>
      </c>
      <c r="C824" s="6" t="s">
        <v>66</v>
      </c>
      <c r="D824" s="6">
        <v>827</v>
      </c>
      <c r="E824" s="6">
        <v>66</v>
      </c>
      <c r="F824" s="7">
        <v>8</v>
      </c>
      <c r="G824" s="16">
        <v>2.44</v>
      </c>
      <c r="H824" s="19">
        <v>4200</v>
      </c>
      <c r="I824" s="45">
        <f t="shared" si="72"/>
        <v>173.1958762886598</v>
      </c>
      <c r="J824" s="21">
        <f t="shared" si="73"/>
        <v>10248</v>
      </c>
      <c r="K824" s="47">
        <f t="shared" si="74"/>
        <v>422.59793814432993</v>
      </c>
      <c r="L824" s="73">
        <v>1</v>
      </c>
      <c r="M824" s="76">
        <v>4243.75</v>
      </c>
      <c r="N824" s="67">
        <v>175</v>
      </c>
      <c r="O824" s="69">
        <f t="shared" si="75"/>
        <v>2.44</v>
      </c>
      <c r="P824" s="64">
        <f t="shared" si="76"/>
        <v>10354.75</v>
      </c>
      <c r="Q824" s="62">
        <f t="shared" si="77"/>
        <v>427</v>
      </c>
    </row>
    <row r="825" spans="2:17" x14ac:dyDescent="0.3">
      <c r="B825" s="10">
        <v>5823</v>
      </c>
      <c r="C825" s="6" t="s">
        <v>66</v>
      </c>
      <c r="D825" s="6">
        <v>827</v>
      </c>
      <c r="E825" s="6">
        <v>62</v>
      </c>
      <c r="F825" s="7">
        <v>8</v>
      </c>
      <c r="G825" s="16">
        <v>2.17</v>
      </c>
      <c r="H825" s="19">
        <v>4200</v>
      </c>
      <c r="I825" s="45">
        <f t="shared" si="72"/>
        <v>173.1958762886598</v>
      </c>
      <c r="J825" s="21">
        <f t="shared" si="73"/>
        <v>9114</v>
      </c>
      <c r="K825" s="47">
        <f t="shared" si="74"/>
        <v>375.83505154639175</v>
      </c>
      <c r="L825" s="73">
        <v>1</v>
      </c>
      <c r="M825" s="76">
        <v>4243.75</v>
      </c>
      <c r="N825" s="67">
        <v>175</v>
      </c>
      <c r="O825" s="69">
        <f t="shared" si="75"/>
        <v>2.17</v>
      </c>
      <c r="P825" s="64">
        <f t="shared" si="76"/>
        <v>9208.9375</v>
      </c>
      <c r="Q825" s="62">
        <f t="shared" si="77"/>
        <v>379.75</v>
      </c>
    </row>
    <row r="826" spans="2:17" x14ac:dyDescent="0.3">
      <c r="B826" s="10">
        <v>5824</v>
      </c>
      <c r="C826" s="6" t="s">
        <v>66</v>
      </c>
      <c r="D826" s="6">
        <v>1031</v>
      </c>
      <c r="E826" s="6">
        <v>65</v>
      </c>
      <c r="F826" s="7">
        <v>10</v>
      </c>
      <c r="G826" s="16">
        <v>2.96</v>
      </c>
      <c r="H826" s="19">
        <v>4400</v>
      </c>
      <c r="I826" s="45">
        <f t="shared" si="72"/>
        <v>181.44329896907217</v>
      </c>
      <c r="J826" s="21">
        <f t="shared" si="73"/>
        <v>13024</v>
      </c>
      <c r="K826" s="47">
        <f t="shared" si="74"/>
        <v>537.07216494845363</v>
      </c>
      <c r="L826" s="73">
        <v>1</v>
      </c>
      <c r="M826" s="76">
        <v>4365</v>
      </c>
      <c r="N826" s="67">
        <v>180</v>
      </c>
      <c r="O826" s="69">
        <f t="shared" si="75"/>
        <v>2.96</v>
      </c>
      <c r="P826" s="64">
        <f t="shared" si="76"/>
        <v>12920.4</v>
      </c>
      <c r="Q826" s="62">
        <f t="shared" si="77"/>
        <v>532.79999999999995</v>
      </c>
    </row>
    <row r="827" spans="2:17" x14ac:dyDescent="0.3">
      <c r="B827" s="10">
        <v>5825</v>
      </c>
      <c r="C827" s="6" t="s">
        <v>66</v>
      </c>
      <c r="D827" s="6">
        <v>1228</v>
      </c>
      <c r="E827" s="6">
        <v>47</v>
      </c>
      <c r="F827" s="7">
        <v>12</v>
      </c>
      <c r="G827" s="16">
        <v>1.9</v>
      </c>
      <c r="H827" s="19">
        <v>4000</v>
      </c>
      <c r="I827" s="45">
        <f t="shared" si="72"/>
        <v>164.94845360824743</v>
      </c>
      <c r="J827" s="21">
        <f t="shared" si="73"/>
        <v>7600</v>
      </c>
      <c r="K827" s="47">
        <f t="shared" si="74"/>
        <v>313.40206185567013</v>
      </c>
      <c r="L827" s="73">
        <v>0</v>
      </c>
      <c r="M827" s="76" t="s">
        <v>39</v>
      </c>
      <c r="N827" s="67" t="s">
        <v>39</v>
      </c>
      <c r="O827" s="69" t="str">
        <f t="shared" si="75"/>
        <v/>
      </c>
      <c r="P827" s="64" t="str">
        <f t="shared" si="76"/>
        <v/>
      </c>
      <c r="Q827" s="62" t="str">
        <f t="shared" si="77"/>
        <v/>
      </c>
    </row>
    <row r="828" spans="2:17" x14ac:dyDescent="0.3">
      <c r="B828" s="10">
        <v>5826</v>
      </c>
      <c r="C828" s="6" t="s">
        <v>66</v>
      </c>
      <c r="D828" s="6">
        <v>1240</v>
      </c>
      <c r="E828" s="6">
        <v>57</v>
      </c>
      <c r="F828" s="7">
        <v>12</v>
      </c>
      <c r="G828" s="16">
        <v>2.76</v>
      </c>
      <c r="H828" s="19">
        <v>4200</v>
      </c>
      <c r="I828" s="45">
        <f t="shared" si="72"/>
        <v>173.1958762886598</v>
      </c>
      <c r="J828" s="21">
        <f t="shared" si="73"/>
        <v>11592</v>
      </c>
      <c r="K828" s="47">
        <f t="shared" si="74"/>
        <v>478.02061855670104</v>
      </c>
      <c r="L828" s="73">
        <v>0</v>
      </c>
      <c r="M828" s="76" t="s">
        <v>39</v>
      </c>
      <c r="N828" s="67" t="s">
        <v>39</v>
      </c>
      <c r="O828" s="69" t="str">
        <f t="shared" si="75"/>
        <v/>
      </c>
      <c r="P828" s="64" t="str">
        <f t="shared" si="76"/>
        <v/>
      </c>
      <c r="Q828" s="62" t="str">
        <f t="shared" si="77"/>
        <v/>
      </c>
    </row>
    <row r="829" spans="2:17" x14ac:dyDescent="0.3">
      <c r="B829" s="10">
        <v>5827</v>
      </c>
      <c r="C829" s="6" t="s">
        <v>67</v>
      </c>
      <c r="D829" s="6">
        <v>1254</v>
      </c>
      <c r="E829" s="6">
        <v>40</v>
      </c>
      <c r="F829" s="7">
        <v>12</v>
      </c>
      <c r="G829" s="16">
        <v>1.4</v>
      </c>
      <c r="H829" s="19">
        <v>3900</v>
      </c>
      <c r="I829" s="45">
        <f t="shared" si="72"/>
        <v>160.82474226804123</v>
      </c>
      <c r="J829" s="21">
        <f t="shared" si="73"/>
        <v>5460</v>
      </c>
      <c r="K829" s="47">
        <f t="shared" si="74"/>
        <v>225.1546391752577</v>
      </c>
      <c r="L829" s="73">
        <v>0</v>
      </c>
      <c r="M829" s="76" t="s">
        <v>39</v>
      </c>
      <c r="N829" s="67" t="s">
        <v>39</v>
      </c>
      <c r="O829" s="69" t="str">
        <f t="shared" si="75"/>
        <v/>
      </c>
      <c r="P829" s="64" t="str">
        <f t="shared" si="76"/>
        <v/>
      </c>
      <c r="Q829" s="62" t="str">
        <f t="shared" si="77"/>
        <v/>
      </c>
    </row>
    <row r="830" spans="2:17" x14ac:dyDescent="0.3">
      <c r="B830" s="10">
        <v>5828</v>
      </c>
      <c r="C830" s="6" t="s">
        <v>67</v>
      </c>
      <c r="D830" s="6">
        <v>1042</v>
      </c>
      <c r="E830" s="6">
        <v>44</v>
      </c>
      <c r="F830" s="7">
        <v>10</v>
      </c>
      <c r="G830" s="16">
        <v>1.41</v>
      </c>
      <c r="H830" s="19">
        <v>3900</v>
      </c>
      <c r="I830" s="45">
        <f t="shared" si="72"/>
        <v>160.82474226804123</v>
      </c>
      <c r="J830" s="21">
        <f t="shared" si="73"/>
        <v>5499</v>
      </c>
      <c r="K830" s="47">
        <f t="shared" si="74"/>
        <v>226.76288659793812</v>
      </c>
      <c r="L830" s="73">
        <v>0</v>
      </c>
      <c r="M830" s="76" t="s">
        <v>39</v>
      </c>
      <c r="N830" s="67" t="s">
        <v>39</v>
      </c>
      <c r="O830" s="69" t="str">
        <f t="shared" si="75"/>
        <v/>
      </c>
      <c r="P830" s="64" t="str">
        <f t="shared" si="76"/>
        <v/>
      </c>
      <c r="Q830" s="62" t="str">
        <f t="shared" si="77"/>
        <v/>
      </c>
    </row>
    <row r="831" spans="2:17" x14ac:dyDescent="0.3">
      <c r="B831" s="10">
        <v>5829</v>
      </c>
      <c r="C831" s="6" t="s">
        <v>67</v>
      </c>
      <c r="D831" s="6">
        <v>1051</v>
      </c>
      <c r="E831" s="6">
        <v>40</v>
      </c>
      <c r="F831" s="7">
        <v>10</v>
      </c>
      <c r="G831" s="16">
        <v>1.17</v>
      </c>
      <c r="H831" s="19">
        <v>3900</v>
      </c>
      <c r="I831" s="45">
        <f t="shared" si="72"/>
        <v>160.82474226804123</v>
      </c>
      <c r="J831" s="21">
        <f t="shared" si="73"/>
        <v>4563</v>
      </c>
      <c r="K831" s="47">
        <f t="shared" si="74"/>
        <v>188.16494845360822</v>
      </c>
      <c r="L831" s="73">
        <v>0</v>
      </c>
      <c r="M831" s="76" t="s">
        <v>39</v>
      </c>
      <c r="N831" s="67" t="s">
        <v>39</v>
      </c>
      <c r="O831" s="69" t="str">
        <f t="shared" si="75"/>
        <v/>
      </c>
      <c r="P831" s="64" t="str">
        <f t="shared" si="76"/>
        <v/>
      </c>
      <c r="Q831" s="62" t="str">
        <f t="shared" si="77"/>
        <v/>
      </c>
    </row>
    <row r="832" spans="2:17" x14ac:dyDescent="0.3">
      <c r="B832" s="10">
        <v>5830</v>
      </c>
      <c r="C832" s="6" t="s">
        <v>67</v>
      </c>
      <c r="D832" s="6">
        <v>1058</v>
      </c>
      <c r="E832" s="6">
        <v>51</v>
      </c>
      <c r="F832" s="7">
        <v>10</v>
      </c>
      <c r="G832" s="16">
        <v>1.9</v>
      </c>
      <c r="H832" s="19">
        <v>4000</v>
      </c>
      <c r="I832" s="45">
        <f t="shared" si="72"/>
        <v>164.94845360824743</v>
      </c>
      <c r="J832" s="21">
        <f t="shared" si="73"/>
        <v>7600</v>
      </c>
      <c r="K832" s="47">
        <f t="shared" si="74"/>
        <v>313.40206185567013</v>
      </c>
      <c r="L832" s="73">
        <v>0</v>
      </c>
      <c r="M832" s="76" t="s">
        <v>39</v>
      </c>
      <c r="N832" s="67" t="s">
        <v>39</v>
      </c>
      <c r="O832" s="69" t="str">
        <f t="shared" si="75"/>
        <v/>
      </c>
      <c r="P832" s="64" t="str">
        <f t="shared" si="76"/>
        <v/>
      </c>
      <c r="Q832" s="62" t="str">
        <f t="shared" si="77"/>
        <v/>
      </c>
    </row>
    <row r="833" spans="2:17" x14ac:dyDescent="0.3">
      <c r="B833" s="10">
        <v>5831</v>
      </c>
      <c r="C833" s="6" t="s">
        <v>67</v>
      </c>
      <c r="D833" s="6">
        <v>1053</v>
      </c>
      <c r="E833" s="6">
        <v>53</v>
      </c>
      <c r="F833" s="7">
        <v>10</v>
      </c>
      <c r="G833" s="16">
        <v>2.06</v>
      </c>
      <c r="H833" s="19">
        <v>4000</v>
      </c>
      <c r="I833" s="45">
        <f t="shared" si="72"/>
        <v>164.94845360824743</v>
      </c>
      <c r="J833" s="21">
        <f t="shared" si="73"/>
        <v>8240</v>
      </c>
      <c r="K833" s="47">
        <f t="shared" si="74"/>
        <v>339.79381443298973</v>
      </c>
      <c r="L833" s="73">
        <v>0</v>
      </c>
      <c r="M833" s="76" t="s">
        <v>39</v>
      </c>
      <c r="N833" s="67" t="s">
        <v>39</v>
      </c>
      <c r="O833" s="69" t="str">
        <f t="shared" si="75"/>
        <v/>
      </c>
      <c r="P833" s="64" t="str">
        <f t="shared" si="76"/>
        <v/>
      </c>
      <c r="Q833" s="62" t="str">
        <f t="shared" si="77"/>
        <v/>
      </c>
    </row>
    <row r="834" spans="2:17" x14ac:dyDescent="0.3">
      <c r="B834" s="10">
        <v>5832</v>
      </c>
      <c r="C834" s="6" t="s">
        <v>67</v>
      </c>
      <c r="D834" s="6">
        <v>1048</v>
      </c>
      <c r="E834" s="6">
        <v>44</v>
      </c>
      <c r="F834" s="7">
        <v>10</v>
      </c>
      <c r="G834" s="16">
        <v>1.41</v>
      </c>
      <c r="H834" s="19">
        <v>3900</v>
      </c>
      <c r="I834" s="45">
        <f t="shared" si="72"/>
        <v>160.82474226804123</v>
      </c>
      <c r="J834" s="21">
        <f t="shared" si="73"/>
        <v>5499</v>
      </c>
      <c r="K834" s="47">
        <f t="shared" si="74"/>
        <v>226.76288659793812</v>
      </c>
      <c r="L834" s="73">
        <v>0</v>
      </c>
      <c r="M834" s="76" t="s">
        <v>39</v>
      </c>
      <c r="N834" s="67" t="s">
        <v>39</v>
      </c>
      <c r="O834" s="69" t="str">
        <f t="shared" si="75"/>
        <v/>
      </c>
      <c r="P834" s="64" t="str">
        <f t="shared" si="76"/>
        <v/>
      </c>
      <c r="Q834" s="62" t="str">
        <f t="shared" si="77"/>
        <v/>
      </c>
    </row>
    <row r="835" spans="2:17" x14ac:dyDescent="0.3">
      <c r="B835" s="10">
        <v>5833</v>
      </c>
      <c r="C835" s="6" t="s">
        <v>67</v>
      </c>
      <c r="D835" s="6">
        <v>849</v>
      </c>
      <c r="E835" s="6">
        <v>52</v>
      </c>
      <c r="F835" s="7">
        <v>8</v>
      </c>
      <c r="G835" s="16">
        <v>1.58</v>
      </c>
      <c r="H835" s="19">
        <v>4000</v>
      </c>
      <c r="I835" s="45">
        <f t="shared" si="72"/>
        <v>164.94845360824743</v>
      </c>
      <c r="J835" s="21">
        <f t="shared" si="73"/>
        <v>6320</v>
      </c>
      <c r="K835" s="47">
        <f t="shared" si="74"/>
        <v>260.61855670103097</v>
      </c>
      <c r="L835" s="73">
        <v>0</v>
      </c>
      <c r="M835" s="76" t="s">
        <v>39</v>
      </c>
      <c r="N835" s="67" t="s">
        <v>39</v>
      </c>
      <c r="O835" s="69" t="str">
        <f t="shared" si="75"/>
        <v/>
      </c>
      <c r="P835" s="64" t="str">
        <f t="shared" si="76"/>
        <v/>
      </c>
      <c r="Q835" s="62" t="str">
        <f t="shared" si="77"/>
        <v/>
      </c>
    </row>
    <row r="836" spans="2:17" x14ac:dyDescent="0.3">
      <c r="B836" s="10">
        <v>5834</v>
      </c>
      <c r="C836" s="6" t="s">
        <v>67</v>
      </c>
      <c r="D836" s="6">
        <v>1260</v>
      </c>
      <c r="E836" s="6">
        <v>36</v>
      </c>
      <c r="F836" s="7">
        <v>12</v>
      </c>
      <c r="G836" s="16">
        <v>1.1299999999999999</v>
      </c>
      <c r="H836" s="19">
        <v>3900</v>
      </c>
      <c r="I836" s="45">
        <f t="shared" si="72"/>
        <v>160.82474226804123</v>
      </c>
      <c r="J836" s="21">
        <f t="shared" si="73"/>
        <v>4407</v>
      </c>
      <c r="K836" s="47">
        <f t="shared" si="74"/>
        <v>181.73195876288656</v>
      </c>
      <c r="L836" s="73">
        <v>0</v>
      </c>
      <c r="M836" s="76" t="s">
        <v>39</v>
      </c>
      <c r="N836" s="67" t="s">
        <v>39</v>
      </c>
      <c r="O836" s="69" t="str">
        <f t="shared" si="75"/>
        <v/>
      </c>
      <c r="P836" s="64" t="str">
        <f t="shared" si="76"/>
        <v/>
      </c>
      <c r="Q836" s="62" t="str">
        <f t="shared" si="77"/>
        <v/>
      </c>
    </row>
    <row r="837" spans="2:17" x14ac:dyDescent="0.3">
      <c r="B837" s="10">
        <v>5835</v>
      </c>
      <c r="C837" s="6" t="s">
        <v>67</v>
      </c>
      <c r="D837" s="6">
        <v>1253</v>
      </c>
      <c r="E837" s="6">
        <v>35</v>
      </c>
      <c r="F837" s="7">
        <v>12</v>
      </c>
      <c r="G837" s="16">
        <v>1.07</v>
      </c>
      <c r="H837" s="19">
        <v>3900</v>
      </c>
      <c r="I837" s="45">
        <f t="shared" si="72"/>
        <v>160.82474226804123</v>
      </c>
      <c r="J837" s="21">
        <f t="shared" si="73"/>
        <v>4173</v>
      </c>
      <c r="K837" s="47">
        <f t="shared" si="74"/>
        <v>172.08247422680412</v>
      </c>
      <c r="L837" s="73">
        <v>0</v>
      </c>
      <c r="M837" s="76" t="s">
        <v>39</v>
      </c>
      <c r="N837" s="67" t="s">
        <v>39</v>
      </c>
      <c r="O837" s="69" t="str">
        <f t="shared" si="75"/>
        <v/>
      </c>
      <c r="P837" s="64" t="str">
        <f t="shared" si="76"/>
        <v/>
      </c>
      <c r="Q837" s="62" t="str">
        <f t="shared" si="77"/>
        <v/>
      </c>
    </row>
    <row r="838" spans="2:17" x14ac:dyDescent="0.3">
      <c r="B838" s="10">
        <v>5836</v>
      </c>
      <c r="C838" s="6" t="s">
        <v>67</v>
      </c>
      <c r="D838" s="6">
        <v>1252</v>
      </c>
      <c r="E838" s="6">
        <v>46</v>
      </c>
      <c r="F838" s="7">
        <v>12</v>
      </c>
      <c r="G838" s="16">
        <v>1.86</v>
      </c>
      <c r="H838" s="19">
        <v>4000</v>
      </c>
      <c r="I838" s="45">
        <f t="shared" si="72"/>
        <v>164.94845360824743</v>
      </c>
      <c r="J838" s="21">
        <f t="shared" si="73"/>
        <v>7440</v>
      </c>
      <c r="K838" s="47">
        <f t="shared" si="74"/>
        <v>306.80412371134025</v>
      </c>
      <c r="L838" s="73">
        <v>0</v>
      </c>
      <c r="M838" s="76" t="s">
        <v>39</v>
      </c>
      <c r="N838" s="67" t="s">
        <v>39</v>
      </c>
      <c r="O838" s="69" t="str">
        <f t="shared" si="75"/>
        <v/>
      </c>
      <c r="P838" s="64" t="str">
        <f t="shared" si="76"/>
        <v/>
      </c>
      <c r="Q838" s="62" t="str">
        <f t="shared" si="77"/>
        <v/>
      </c>
    </row>
    <row r="839" spans="2:17" x14ac:dyDescent="0.3">
      <c r="B839" s="10">
        <v>5837</v>
      </c>
      <c r="C839" s="6" t="s">
        <v>67</v>
      </c>
      <c r="D839" s="6">
        <v>1259</v>
      </c>
      <c r="E839" s="6">
        <v>43</v>
      </c>
      <c r="F839" s="7">
        <v>12</v>
      </c>
      <c r="G839" s="16">
        <v>1.62</v>
      </c>
      <c r="H839" s="19">
        <v>4000</v>
      </c>
      <c r="I839" s="45">
        <f t="shared" si="72"/>
        <v>164.94845360824743</v>
      </c>
      <c r="J839" s="21">
        <f t="shared" si="73"/>
        <v>6480</v>
      </c>
      <c r="K839" s="47">
        <f t="shared" si="74"/>
        <v>267.21649484536084</v>
      </c>
      <c r="L839" s="73">
        <v>0</v>
      </c>
      <c r="M839" s="76" t="s">
        <v>39</v>
      </c>
      <c r="N839" s="67" t="s">
        <v>39</v>
      </c>
      <c r="O839" s="69" t="str">
        <f t="shared" si="75"/>
        <v/>
      </c>
      <c r="P839" s="64" t="str">
        <f t="shared" si="76"/>
        <v/>
      </c>
      <c r="Q839" s="62" t="str">
        <f t="shared" si="77"/>
        <v/>
      </c>
    </row>
    <row r="840" spans="2:17" x14ac:dyDescent="0.3">
      <c r="B840" s="10">
        <v>5838</v>
      </c>
      <c r="C840" s="6" t="s">
        <v>67</v>
      </c>
      <c r="D840" s="6">
        <v>842</v>
      </c>
      <c r="E840" s="6">
        <v>39</v>
      </c>
      <c r="F840" s="7">
        <v>8</v>
      </c>
      <c r="G840" s="16">
        <v>0.89</v>
      </c>
      <c r="H840" s="19">
        <v>4000</v>
      </c>
      <c r="I840" s="45">
        <f t="shared" ref="I840:I903" si="78">H840/$E$3</f>
        <v>164.94845360824743</v>
      </c>
      <c r="J840" s="21">
        <f t="shared" ref="J840:J903" si="79">H840*G840</f>
        <v>3560</v>
      </c>
      <c r="K840" s="47">
        <f t="shared" ref="K840:K903" si="80">I840*G840</f>
        <v>146.80412371134022</v>
      </c>
      <c r="L840" s="73">
        <v>0</v>
      </c>
      <c r="M840" s="76" t="s">
        <v>39</v>
      </c>
      <c r="N840" s="67" t="s">
        <v>39</v>
      </c>
      <c r="O840" s="69" t="str">
        <f t="shared" ref="O840:O903" si="81">IF(L840&gt;0,G840,"")</f>
        <v/>
      </c>
      <c r="P840" s="64" t="str">
        <f t="shared" ref="P840:P903" si="82">IFERROR(G840*M840,"")</f>
        <v/>
      </c>
      <c r="Q840" s="62" t="str">
        <f t="shared" ref="Q840:Q903" si="83">IFERROR(G840*N840,"")</f>
        <v/>
      </c>
    </row>
    <row r="841" spans="2:17" x14ac:dyDescent="0.3">
      <c r="B841" s="10">
        <v>5839</v>
      </c>
      <c r="C841" s="6" t="s">
        <v>67</v>
      </c>
      <c r="D841" s="6">
        <v>843</v>
      </c>
      <c r="E841" s="6">
        <v>39</v>
      </c>
      <c r="F841" s="7">
        <v>8</v>
      </c>
      <c r="G841" s="16">
        <v>0.89</v>
      </c>
      <c r="H841" s="19">
        <v>3900</v>
      </c>
      <c r="I841" s="45">
        <f t="shared" si="78"/>
        <v>160.82474226804123</v>
      </c>
      <c r="J841" s="21">
        <f t="shared" si="79"/>
        <v>3471</v>
      </c>
      <c r="K841" s="47">
        <f t="shared" si="80"/>
        <v>143.13402061855669</v>
      </c>
      <c r="L841" s="73">
        <v>0</v>
      </c>
      <c r="M841" s="76" t="s">
        <v>39</v>
      </c>
      <c r="N841" s="67" t="s">
        <v>39</v>
      </c>
      <c r="O841" s="69" t="str">
        <f t="shared" si="81"/>
        <v/>
      </c>
      <c r="P841" s="64" t="str">
        <f t="shared" si="82"/>
        <v/>
      </c>
      <c r="Q841" s="62" t="str">
        <f t="shared" si="83"/>
        <v/>
      </c>
    </row>
    <row r="842" spans="2:17" x14ac:dyDescent="0.3">
      <c r="B842" s="10">
        <v>5840</v>
      </c>
      <c r="C842" s="6" t="s">
        <v>67</v>
      </c>
      <c r="D842" s="6">
        <v>1044</v>
      </c>
      <c r="E842" s="6">
        <v>56</v>
      </c>
      <c r="F842" s="7">
        <v>10</v>
      </c>
      <c r="G842" s="16">
        <v>2.2999999999999998</v>
      </c>
      <c r="H842" s="19">
        <v>4200</v>
      </c>
      <c r="I842" s="45">
        <f t="shared" si="78"/>
        <v>173.1958762886598</v>
      </c>
      <c r="J842" s="21">
        <f t="shared" si="79"/>
        <v>9660</v>
      </c>
      <c r="K842" s="47">
        <f t="shared" si="80"/>
        <v>398.35051546391753</v>
      </c>
      <c r="L842" s="73">
        <v>1</v>
      </c>
      <c r="M842" s="76">
        <v>4320</v>
      </c>
      <c r="N842" s="67">
        <v>178.14432989690721</v>
      </c>
      <c r="O842" s="69">
        <f t="shared" si="81"/>
        <v>2.2999999999999998</v>
      </c>
      <c r="P842" s="64">
        <f t="shared" si="82"/>
        <v>9936</v>
      </c>
      <c r="Q842" s="62">
        <f t="shared" si="83"/>
        <v>409.73195876288656</v>
      </c>
    </row>
    <row r="843" spans="2:17" x14ac:dyDescent="0.3">
      <c r="B843" s="10">
        <v>5841</v>
      </c>
      <c r="C843" s="6" t="s">
        <v>65</v>
      </c>
      <c r="D843" s="6">
        <v>520</v>
      </c>
      <c r="E843" s="6">
        <v>41</v>
      </c>
      <c r="F843" s="7">
        <v>5</v>
      </c>
      <c r="G843" s="16">
        <v>0.75</v>
      </c>
      <c r="H843" s="19">
        <v>6500</v>
      </c>
      <c r="I843" s="45">
        <f t="shared" si="78"/>
        <v>268.04123711340208</v>
      </c>
      <c r="J843" s="21">
        <f t="shared" si="79"/>
        <v>4875</v>
      </c>
      <c r="K843" s="47">
        <f t="shared" si="80"/>
        <v>201.03092783505156</v>
      </c>
      <c r="L843" s="73">
        <v>3</v>
      </c>
      <c r="M843" s="76">
        <v>6547.5</v>
      </c>
      <c r="N843" s="67">
        <v>270</v>
      </c>
      <c r="O843" s="69">
        <f t="shared" si="81"/>
        <v>0.75</v>
      </c>
      <c r="P843" s="64">
        <f t="shared" si="82"/>
        <v>4910.625</v>
      </c>
      <c r="Q843" s="62">
        <f t="shared" si="83"/>
        <v>202.5</v>
      </c>
    </row>
    <row r="844" spans="2:17" x14ac:dyDescent="0.3">
      <c r="B844" s="10">
        <v>5842</v>
      </c>
      <c r="C844" s="6" t="s">
        <v>65</v>
      </c>
      <c r="D844" s="6">
        <v>520</v>
      </c>
      <c r="E844" s="6">
        <v>40</v>
      </c>
      <c r="F844" s="7">
        <v>5</v>
      </c>
      <c r="G844" s="16">
        <v>0.72</v>
      </c>
      <c r="H844" s="19">
        <v>6500</v>
      </c>
      <c r="I844" s="45">
        <f t="shared" si="78"/>
        <v>268.04123711340208</v>
      </c>
      <c r="J844" s="21">
        <f t="shared" si="79"/>
        <v>4680</v>
      </c>
      <c r="K844" s="47">
        <f t="shared" si="80"/>
        <v>192.98969072164948</v>
      </c>
      <c r="L844" s="73">
        <v>3</v>
      </c>
      <c r="M844" s="76">
        <v>8463.25</v>
      </c>
      <c r="N844" s="67">
        <v>349</v>
      </c>
      <c r="O844" s="69">
        <f t="shared" si="81"/>
        <v>0.72</v>
      </c>
      <c r="P844" s="64">
        <f t="shared" si="82"/>
        <v>6093.54</v>
      </c>
      <c r="Q844" s="62">
        <f t="shared" si="83"/>
        <v>251.28</v>
      </c>
    </row>
    <row r="845" spans="2:17" x14ac:dyDescent="0.3">
      <c r="B845" s="10">
        <v>5843</v>
      </c>
      <c r="C845" s="6" t="s">
        <v>65</v>
      </c>
      <c r="D845" s="6">
        <v>515</v>
      </c>
      <c r="E845" s="6">
        <v>43</v>
      </c>
      <c r="F845" s="7">
        <v>5</v>
      </c>
      <c r="G845" s="16">
        <v>0.83</v>
      </c>
      <c r="H845" s="19">
        <v>5000</v>
      </c>
      <c r="I845" s="45">
        <f t="shared" si="78"/>
        <v>206.18556701030928</v>
      </c>
      <c r="J845" s="21">
        <f t="shared" si="79"/>
        <v>4150</v>
      </c>
      <c r="K845" s="47">
        <f t="shared" si="80"/>
        <v>171.13402061855669</v>
      </c>
      <c r="L845" s="73">
        <v>5</v>
      </c>
      <c r="M845" s="76">
        <v>7735.75</v>
      </c>
      <c r="N845" s="67">
        <v>319</v>
      </c>
      <c r="O845" s="69">
        <f t="shared" si="81"/>
        <v>0.83</v>
      </c>
      <c r="P845" s="64">
        <f t="shared" si="82"/>
        <v>6420.6724999999997</v>
      </c>
      <c r="Q845" s="62">
        <f t="shared" si="83"/>
        <v>264.77</v>
      </c>
    </row>
    <row r="846" spans="2:17" x14ac:dyDescent="0.3">
      <c r="B846" s="10">
        <v>5844</v>
      </c>
      <c r="C846" s="6" t="s">
        <v>65</v>
      </c>
      <c r="D846" s="6">
        <v>519</v>
      </c>
      <c r="E846" s="6">
        <v>37</v>
      </c>
      <c r="F846" s="7">
        <v>5</v>
      </c>
      <c r="G846" s="16">
        <v>0.62</v>
      </c>
      <c r="H846" s="19">
        <v>6000</v>
      </c>
      <c r="I846" s="45">
        <f t="shared" si="78"/>
        <v>247.42268041237114</v>
      </c>
      <c r="J846" s="21">
        <f t="shared" si="79"/>
        <v>3720</v>
      </c>
      <c r="K846" s="47">
        <f t="shared" si="80"/>
        <v>153.4020618556701</v>
      </c>
      <c r="L846" s="73">
        <v>4</v>
      </c>
      <c r="M846" s="76">
        <v>7735.75</v>
      </c>
      <c r="N846" s="67">
        <v>319</v>
      </c>
      <c r="O846" s="69">
        <f t="shared" si="81"/>
        <v>0.62</v>
      </c>
      <c r="P846" s="64">
        <f t="shared" si="82"/>
        <v>4796.165</v>
      </c>
      <c r="Q846" s="62">
        <f t="shared" si="83"/>
        <v>197.78</v>
      </c>
    </row>
    <row r="847" spans="2:17" x14ac:dyDescent="0.3">
      <c r="B847" s="10">
        <v>5845</v>
      </c>
      <c r="C847" s="6" t="s">
        <v>65</v>
      </c>
      <c r="D847" s="6">
        <v>517</v>
      </c>
      <c r="E847" s="6">
        <v>32</v>
      </c>
      <c r="F847" s="7">
        <v>5</v>
      </c>
      <c r="G847" s="16">
        <v>0.47</v>
      </c>
      <c r="H847" s="19">
        <v>3500</v>
      </c>
      <c r="I847" s="45">
        <f t="shared" si="78"/>
        <v>144.32989690721649</v>
      </c>
      <c r="J847" s="21">
        <f t="shared" si="79"/>
        <v>1645</v>
      </c>
      <c r="K847" s="47">
        <f t="shared" si="80"/>
        <v>67.835051546391753</v>
      </c>
      <c r="L847" s="73">
        <v>3</v>
      </c>
      <c r="M847" s="76">
        <v>4404</v>
      </c>
      <c r="N847" s="67">
        <v>181.60824742268042</v>
      </c>
      <c r="O847" s="69">
        <f t="shared" si="81"/>
        <v>0.47</v>
      </c>
      <c r="P847" s="64">
        <f t="shared" si="82"/>
        <v>2069.88</v>
      </c>
      <c r="Q847" s="62">
        <f t="shared" si="83"/>
        <v>85.355876288659786</v>
      </c>
    </row>
    <row r="848" spans="2:17" x14ac:dyDescent="0.3">
      <c r="B848" s="10">
        <v>5846</v>
      </c>
      <c r="C848" s="6" t="s">
        <v>65</v>
      </c>
      <c r="D848" s="6">
        <v>516</v>
      </c>
      <c r="E848" s="6">
        <v>38</v>
      </c>
      <c r="F848" s="7">
        <v>5</v>
      </c>
      <c r="G848" s="16">
        <v>0.65</v>
      </c>
      <c r="H848" s="19">
        <v>4000</v>
      </c>
      <c r="I848" s="45">
        <f t="shared" si="78"/>
        <v>164.94845360824743</v>
      </c>
      <c r="J848" s="21">
        <f t="shared" si="79"/>
        <v>2600</v>
      </c>
      <c r="K848" s="47">
        <f t="shared" si="80"/>
        <v>107.21649484536084</v>
      </c>
      <c r="L848" s="73">
        <v>3</v>
      </c>
      <c r="M848" s="76">
        <v>6280.75</v>
      </c>
      <c r="N848" s="67">
        <v>259</v>
      </c>
      <c r="O848" s="69">
        <f t="shared" si="81"/>
        <v>0.65</v>
      </c>
      <c r="P848" s="64">
        <f t="shared" si="82"/>
        <v>4082.4875000000002</v>
      </c>
      <c r="Q848" s="62">
        <f t="shared" si="83"/>
        <v>168.35</v>
      </c>
    </row>
    <row r="849" spans="2:17" x14ac:dyDescent="0.3">
      <c r="B849" s="10">
        <v>5847</v>
      </c>
      <c r="C849" s="6" t="s">
        <v>65</v>
      </c>
      <c r="D849" s="6">
        <v>514</v>
      </c>
      <c r="E849" s="6">
        <v>37</v>
      </c>
      <c r="F849" s="7">
        <v>5</v>
      </c>
      <c r="G849" s="16">
        <v>0.62</v>
      </c>
      <c r="H849" s="19">
        <v>3800</v>
      </c>
      <c r="I849" s="45">
        <f t="shared" si="78"/>
        <v>156.70103092783506</v>
      </c>
      <c r="J849" s="21">
        <f t="shared" si="79"/>
        <v>2356</v>
      </c>
      <c r="K849" s="47">
        <f t="shared" si="80"/>
        <v>97.154639175257742</v>
      </c>
      <c r="L849" s="73">
        <v>1</v>
      </c>
      <c r="M849" s="76">
        <v>4404</v>
      </c>
      <c r="N849" s="67">
        <v>181.60824742268042</v>
      </c>
      <c r="O849" s="69">
        <f t="shared" si="81"/>
        <v>0.62</v>
      </c>
      <c r="P849" s="64">
        <f t="shared" si="82"/>
        <v>2730.48</v>
      </c>
      <c r="Q849" s="62">
        <f t="shared" si="83"/>
        <v>112.59711340206186</v>
      </c>
    </row>
    <row r="850" spans="2:17" x14ac:dyDescent="0.3">
      <c r="B850" s="10">
        <v>5848</v>
      </c>
      <c r="C850" s="6" t="s">
        <v>65</v>
      </c>
      <c r="D850" s="6">
        <v>518</v>
      </c>
      <c r="E850" s="6">
        <v>34</v>
      </c>
      <c r="F850" s="7">
        <v>5</v>
      </c>
      <c r="G850" s="16">
        <v>0.52</v>
      </c>
      <c r="H850" s="19">
        <v>4000</v>
      </c>
      <c r="I850" s="45">
        <f t="shared" si="78"/>
        <v>164.94845360824743</v>
      </c>
      <c r="J850" s="21">
        <f t="shared" si="79"/>
        <v>2080</v>
      </c>
      <c r="K850" s="47">
        <f t="shared" si="80"/>
        <v>85.773195876288668</v>
      </c>
      <c r="L850" s="73">
        <v>2</v>
      </c>
      <c r="M850" s="76">
        <v>4365</v>
      </c>
      <c r="N850" s="67">
        <v>180</v>
      </c>
      <c r="O850" s="69">
        <f t="shared" si="81"/>
        <v>0.52</v>
      </c>
      <c r="P850" s="64">
        <f t="shared" si="82"/>
        <v>2269.8000000000002</v>
      </c>
      <c r="Q850" s="62">
        <f t="shared" si="83"/>
        <v>93.600000000000009</v>
      </c>
    </row>
    <row r="851" spans="2:17" x14ac:dyDescent="0.3">
      <c r="B851" s="10">
        <v>5849</v>
      </c>
      <c r="C851" s="6" t="s">
        <v>65</v>
      </c>
      <c r="D851" s="6">
        <v>518</v>
      </c>
      <c r="E851" s="6">
        <v>42</v>
      </c>
      <c r="F851" s="7">
        <v>5</v>
      </c>
      <c r="G851" s="16">
        <v>0.79</v>
      </c>
      <c r="H851" s="19">
        <v>6000</v>
      </c>
      <c r="I851" s="45">
        <f t="shared" si="78"/>
        <v>247.42268041237114</v>
      </c>
      <c r="J851" s="21">
        <f t="shared" si="79"/>
        <v>4740</v>
      </c>
      <c r="K851" s="47">
        <f t="shared" si="80"/>
        <v>195.46391752577321</v>
      </c>
      <c r="L851" s="73">
        <v>3</v>
      </c>
      <c r="M851" s="76">
        <v>6523.25</v>
      </c>
      <c r="N851" s="67">
        <v>269</v>
      </c>
      <c r="O851" s="69">
        <f t="shared" si="81"/>
        <v>0.79</v>
      </c>
      <c r="P851" s="64">
        <f t="shared" si="82"/>
        <v>5153.3675000000003</v>
      </c>
      <c r="Q851" s="62">
        <f t="shared" si="83"/>
        <v>212.51000000000002</v>
      </c>
    </row>
    <row r="852" spans="2:17" x14ac:dyDescent="0.3">
      <c r="B852" s="10">
        <v>5850</v>
      </c>
      <c r="C852" s="6" t="s">
        <v>65</v>
      </c>
      <c r="D852" s="6">
        <v>511</v>
      </c>
      <c r="E852" s="6">
        <v>43</v>
      </c>
      <c r="F852" s="7">
        <v>5</v>
      </c>
      <c r="G852" s="16">
        <v>0.83</v>
      </c>
      <c r="H852" s="19">
        <v>6500</v>
      </c>
      <c r="I852" s="45">
        <f t="shared" si="78"/>
        <v>268.04123711340208</v>
      </c>
      <c r="J852" s="21">
        <f t="shared" si="79"/>
        <v>5395</v>
      </c>
      <c r="K852" s="47">
        <f t="shared" si="80"/>
        <v>222.4742268041237</v>
      </c>
      <c r="L852" s="73">
        <v>3</v>
      </c>
      <c r="M852" s="76">
        <v>6571.75</v>
      </c>
      <c r="N852" s="67">
        <v>271</v>
      </c>
      <c r="O852" s="69">
        <f t="shared" si="81"/>
        <v>0.83</v>
      </c>
      <c r="P852" s="64">
        <f t="shared" si="82"/>
        <v>5454.5524999999998</v>
      </c>
      <c r="Q852" s="62">
        <f t="shared" si="83"/>
        <v>224.92999999999998</v>
      </c>
    </row>
    <row r="853" spans="2:17" x14ac:dyDescent="0.3">
      <c r="B853" s="10">
        <v>5851</v>
      </c>
      <c r="C853" s="6" t="s">
        <v>65</v>
      </c>
      <c r="D853" s="6">
        <v>521</v>
      </c>
      <c r="E853" s="6">
        <v>40</v>
      </c>
      <c r="F853" s="7">
        <v>5</v>
      </c>
      <c r="G853" s="16">
        <v>0.72</v>
      </c>
      <c r="H853" s="19">
        <v>5500</v>
      </c>
      <c r="I853" s="45">
        <f t="shared" si="78"/>
        <v>226.8041237113402</v>
      </c>
      <c r="J853" s="21">
        <f t="shared" si="79"/>
        <v>3960</v>
      </c>
      <c r="K853" s="47">
        <f t="shared" si="80"/>
        <v>163.29896907216494</v>
      </c>
      <c r="L853" s="73">
        <v>3</v>
      </c>
      <c r="M853" s="76">
        <v>6666</v>
      </c>
      <c r="N853" s="67">
        <v>274.88659793814435</v>
      </c>
      <c r="O853" s="69">
        <f t="shared" si="81"/>
        <v>0.72</v>
      </c>
      <c r="P853" s="64">
        <f t="shared" si="82"/>
        <v>4799.5199999999995</v>
      </c>
      <c r="Q853" s="62">
        <f t="shared" si="83"/>
        <v>197.91835051546391</v>
      </c>
    </row>
    <row r="854" spans="2:17" x14ac:dyDescent="0.3">
      <c r="B854" s="10">
        <v>5852</v>
      </c>
      <c r="C854" s="6" t="s">
        <v>65</v>
      </c>
      <c r="D854" s="6">
        <v>524</v>
      </c>
      <c r="E854" s="6">
        <v>45</v>
      </c>
      <c r="F854" s="7">
        <v>5</v>
      </c>
      <c r="G854" s="16">
        <v>0.9</v>
      </c>
      <c r="H854" s="19">
        <v>6500</v>
      </c>
      <c r="I854" s="45">
        <f t="shared" si="78"/>
        <v>268.04123711340208</v>
      </c>
      <c r="J854" s="21">
        <f t="shared" si="79"/>
        <v>5850</v>
      </c>
      <c r="K854" s="47">
        <f t="shared" si="80"/>
        <v>241.23711340206188</v>
      </c>
      <c r="L854" s="73">
        <v>5</v>
      </c>
      <c r="M854" s="76">
        <v>10403.25</v>
      </c>
      <c r="N854" s="67">
        <v>429</v>
      </c>
      <c r="O854" s="69">
        <f t="shared" si="81"/>
        <v>0.9</v>
      </c>
      <c r="P854" s="64">
        <f t="shared" si="82"/>
        <v>9362.9250000000011</v>
      </c>
      <c r="Q854" s="62">
        <f t="shared" si="83"/>
        <v>386.1</v>
      </c>
    </row>
    <row r="855" spans="2:17" x14ac:dyDescent="0.3">
      <c r="B855" s="10">
        <v>5853</v>
      </c>
      <c r="C855" s="6" t="s">
        <v>65</v>
      </c>
      <c r="D855" s="6">
        <v>515</v>
      </c>
      <c r="E855" s="6">
        <v>38</v>
      </c>
      <c r="F855" s="7">
        <v>5</v>
      </c>
      <c r="G855" s="16">
        <v>0.65</v>
      </c>
      <c r="H855" s="19">
        <v>3500</v>
      </c>
      <c r="I855" s="45">
        <f t="shared" si="78"/>
        <v>144.32989690721649</v>
      </c>
      <c r="J855" s="21">
        <f t="shared" si="79"/>
        <v>2275</v>
      </c>
      <c r="K855" s="47">
        <f t="shared" si="80"/>
        <v>93.814432989690729</v>
      </c>
      <c r="L855" s="73">
        <v>2</v>
      </c>
      <c r="M855" s="76">
        <v>4400</v>
      </c>
      <c r="N855" s="67">
        <v>181.44329896907217</v>
      </c>
      <c r="O855" s="69">
        <f t="shared" si="81"/>
        <v>0.65</v>
      </c>
      <c r="P855" s="64">
        <f t="shared" si="82"/>
        <v>2860</v>
      </c>
      <c r="Q855" s="62">
        <f t="shared" si="83"/>
        <v>117.93814432989691</v>
      </c>
    </row>
    <row r="856" spans="2:17" x14ac:dyDescent="0.3">
      <c r="B856" s="10">
        <v>5854</v>
      </c>
      <c r="C856" s="6" t="s">
        <v>65</v>
      </c>
      <c r="D856" s="6">
        <v>515</v>
      </c>
      <c r="E856" s="6">
        <v>38</v>
      </c>
      <c r="F856" s="7">
        <v>5</v>
      </c>
      <c r="G856" s="16">
        <v>0.65</v>
      </c>
      <c r="H856" s="19">
        <v>4000</v>
      </c>
      <c r="I856" s="45">
        <f t="shared" si="78"/>
        <v>164.94845360824743</v>
      </c>
      <c r="J856" s="21">
        <f t="shared" si="79"/>
        <v>2600</v>
      </c>
      <c r="K856" s="47">
        <f t="shared" si="80"/>
        <v>107.21649484536084</v>
      </c>
      <c r="L856" s="73">
        <v>2</v>
      </c>
      <c r="M856" s="76">
        <v>4401</v>
      </c>
      <c r="N856" s="67">
        <v>181.48453608247422</v>
      </c>
      <c r="O856" s="69">
        <f t="shared" si="81"/>
        <v>0.65</v>
      </c>
      <c r="P856" s="64">
        <f t="shared" si="82"/>
        <v>2860.65</v>
      </c>
      <c r="Q856" s="62">
        <f t="shared" si="83"/>
        <v>117.96494845360824</v>
      </c>
    </row>
    <row r="857" spans="2:17" x14ac:dyDescent="0.3">
      <c r="B857" s="10">
        <v>5855</v>
      </c>
      <c r="C857" s="6" t="s">
        <v>65</v>
      </c>
      <c r="D857" s="6">
        <v>517</v>
      </c>
      <c r="E857" s="6">
        <v>35</v>
      </c>
      <c r="F857" s="7">
        <v>5</v>
      </c>
      <c r="G857" s="16">
        <v>0.55000000000000004</v>
      </c>
      <c r="H857" s="19">
        <v>4000</v>
      </c>
      <c r="I857" s="45">
        <f t="shared" si="78"/>
        <v>164.94845360824743</v>
      </c>
      <c r="J857" s="21">
        <f t="shared" si="79"/>
        <v>2200</v>
      </c>
      <c r="K857" s="47">
        <f t="shared" si="80"/>
        <v>90.721649484536101</v>
      </c>
      <c r="L857" s="73">
        <v>3</v>
      </c>
      <c r="M857" s="76">
        <v>4402</v>
      </c>
      <c r="N857" s="67">
        <v>181.5257731958763</v>
      </c>
      <c r="O857" s="69">
        <f t="shared" si="81"/>
        <v>0.55000000000000004</v>
      </c>
      <c r="P857" s="64">
        <f t="shared" si="82"/>
        <v>2421.1000000000004</v>
      </c>
      <c r="Q857" s="62">
        <f t="shared" si="83"/>
        <v>99.839175257731966</v>
      </c>
    </row>
    <row r="858" spans="2:17" x14ac:dyDescent="0.3">
      <c r="B858" s="10">
        <v>5856</v>
      </c>
      <c r="C858" s="6" t="s">
        <v>65</v>
      </c>
      <c r="D858" s="6">
        <v>522</v>
      </c>
      <c r="E858" s="6">
        <v>48</v>
      </c>
      <c r="F858" s="7">
        <v>5</v>
      </c>
      <c r="G858" s="16">
        <v>1.02</v>
      </c>
      <c r="H858" s="19">
        <v>7000</v>
      </c>
      <c r="I858" s="45">
        <f t="shared" si="78"/>
        <v>288.65979381443299</v>
      </c>
      <c r="J858" s="21">
        <f t="shared" si="79"/>
        <v>7140</v>
      </c>
      <c r="K858" s="47">
        <f t="shared" si="80"/>
        <v>294.43298969072163</v>
      </c>
      <c r="L858" s="73">
        <v>5</v>
      </c>
      <c r="M858" s="76">
        <v>10888.25</v>
      </c>
      <c r="N858" s="67">
        <v>449</v>
      </c>
      <c r="O858" s="69">
        <f t="shared" si="81"/>
        <v>1.02</v>
      </c>
      <c r="P858" s="64">
        <f t="shared" si="82"/>
        <v>11106.014999999999</v>
      </c>
      <c r="Q858" s="62">
        <f t="shared" si="83"/>
        <v>457.98</v>
      </c>
    </row>
    <row r="859" spans="2:17" x14ac:dyDescent="0.3">
      <c r="B859" s="10">
        <v>5857</v>
      </c>
      <c r="C859" s="6" t="s">
        <v>65</v>
      </c>
      <c r="D859" s="6">
        <v>525</v>
      </c>
      <c r="E859" s="6">
        <v>37</v>
      </c>
      <c r="F859" s="7">
        <v>5</v>
      </c>
      <c r="G859" s="16">
        <v>0.62</v>
      </c>
      <c r="H859" s="19">
        <v>6000</v>
      </c>
      <c r="I859" s="45">
        <f t="shared" si="78"/>
        <v>247.42268041237114</v>
      </c>
      <c r="J859" s="21">
        <f t="shared" si="79"/>
        <v>3720</v>
      </c>
      <c r="K859" s="47">
        <f t="shared" si="80"/>
        <v>153.4020618556701</v>
      </c>
      <c r="L859" s="73">
        <v>3</v>
      </c>
      <c r="M859" s="76">
        <v>6909</v>
      </c>
      <c r="N859" s="67">
        <v>284.90721649484539</v>
      </c>
      <c r="O859" s="69">
        <f t="shared" si="81"/>
        <v>0.62</v>
      </c>
      <c r="P859" s="64">
        <f t="shared" si="82"/>
        <v>4283.58</v>
      </c>
      <c r="Q859" s="62">
        <f t="shared" si="83"/>
        <v>176.64247422680413</v>
      </c>
    </row>
    <row r="860" spans="2:17" x14ac:dyDescent="0.3">
      <c r="B860" s="10">
        <v>5858</v>
      </c>
      <c r="C860" s="6" t="s">
        <v>65</v>
      </c>
      <c r="D860" s="6">
        <v>412</v>
      </c>
      <c r="E860" s="6">
        <v>46</v>
      </c>
      <c r="F860" s="7">
        <v>4</v>
      </c>
      <c r="G860" s="16">
        <v>0.74</v>
      </c>
      <c r="H860" s="19">
        <v>6000</v>
      </c>
      <c r="I860" s="45">
        <f t="shared" si="78"/>
        <v>247.42268041237114</v>
      </c>
      <c r="J860" s="21">
        <f t="shared" si="79"/>
        <v>4440</v>
      </c>
      <c r="K860" s="47">
        <f t="shared" si="80"/>
        <v>183.09278350515464</v>
      </c>
      <c r="L860" s="73">
        <v>2</v>
      </c>
      <c r="M860" s="76">
        <v>7007</v>
      </c>
      <c r="N860" s="67">
        <v>288.94845360824741</v>
      </c>
      <c r="O860" s="69">
        <f t="shared" si="81"/>
        <v>0.74</v>
      </c>
      <c r="P860" s="64">
        <f t="shared" si="82"/>
        <v>5185.18</v>
      </c>
      <c r="Q860" s="62">
        <f t="shared" si="83"/>
        <v>213.82185567010308</v>
      </c>
    </row>
    <row r="861" spans="2:17" x14ac:dyDescent="0.3">
      <c r="B861" s="10">
        <v>5859</v>
      </c>
      <c r="C861" s="6" t="s">
        <v>65</v>
      </c>
      <c r="D861" s="6">
        <v>409</v>
      </c>
      <c r="E861" s="6">
        <v>56</v>
      </c>
      <c r="F861" s="7">
        <v>4</v>
      </c>
      <c r="G861" s="16">
        <v>1.08</v>
      </c>
      <c r="H861" s="19">
        <v>5000</v>
      </c>
      <c r="I861" s="45">
        <f t="shared" si="78"/>
        <v>206.18556701030928</v>
      </c>
      <c r="J861" s="21">
        <f t="shared" si="79"/>
        <v>5400</v>
      </c>
      <c r="K861" s="47">
        <f t="shared" si="80"/>
        <v>222.68041237113405</v>
      </c>
      <c r="L861" s="73">
        <v>4</v>
      </c>
      <c r="M861" s="76">
        <v>7493.25</v>
      </c>
      <c r="N861" s="67">
        <v>309</v>
      </c>
      <c r="O861" s="69">
        <f t="shared" si="81"/>
        <v>1.08</v>
      </c>
      <c r="P861" s="64">
        <f t="shared" si="82"/>
        <v>8092.7100000000009</v>
      </c>
      <c r="Q861" s="62">
        <f t="shared" si="83"/>
        <v>333.72</v>
      </c>
    </row>
    <row r="862" spans="2:17" x14ac:dyDescent="0.3">
      <c r="B862" s="10">
        <v>5860</v>
      </c>
      <c r="C862" s="6" t="s">
        <v>65</v>
      </c>
      <c r="D862" s="6">
        <v>413</v>
      </c>
      <c r="E862" s="6">
        <v>40</v>
      </c>
      <c r="F862" s="7">
        <v>4</v>
      </c>
      <c r="G862" s="16">
        <v>0.56000000000000005</v>
      </c>
      <c r="H862" s="19">
        <v>6500</v>
      </c>
      <c r="I862" s="45">
        <f t="shared" si="78"/>
        <v>268.04123711340208</v>
      </c>
      <c r="J862" s="21">
        <f t="shared" si="79"/>
        <v>3640.0000000000005</v>
      </c>
      <c r="K862" s="47">
        <f t="shared" si="80"/>
        <v>150.10309278350519</v>
      </c>
      <c r="L862" s="73">
        <v>4</v>
      </c>
      <c r="M862" s="76">
        <v>8705.75</v>
      </c>
      <c r="N862" s="67">
        <v>359</v>
      </c>
      <c r="O862" s="69">
        <f t="shared" si="81"/>
        <v>0.56000000000000005</v>
      </c>
      <c r="P862" s="64">
        <f t="shared" si="82"/>
        <v>4875.22</v>
      </c>
      <c r="Q862" s="62">
        <f t="shared" si="83"/>
        <v>201.04000000000002</v>
      </c>
    </row>
    <row r="863" spans="2:17" x14ac:dyDescent="0.3">
      <c r="B863" s="10">
        <v>5861</v>
      </c>
      <c r="C863" s="6" t="s">
        <v>65</v>
      </c>
      <c r="D863" s="6">
        <v>419</v>
      </c>
      <c r="E863" s="6">
        <v>52</v>
      </c>
      <c r="F863" s="7">
        <v>4</v>
      </c>
      <c r="G863" s="16">
        <v>0.94</v>
      </c>
      <c r="H863" s="19">
        <v>6000</v>
      </c>
      <c r="I863" s="45">
        <f t="shared" si="78"/>
        <v>247.42268041237114</v>
      </c>
      <c r="J863" s="21">
        <f t="shared" si="79"/>
        <v>5640</v>
      </c>
      <c r="K863" s="47">
        <f t="shared" si="80"/>
        <v>232.57731958762886</v>
      </c>
      <c r="L863" s="73">
        <v>4</v>
      </c>
      <c r="M863" s="76">
        <v>9433.25</v>
      </c>
      <c r="N863" s="67">
        <v>389</v>
      </c>
      <c r="O863" s="69">
        <f t="shared" si="81"/>
        <v>0.94</v>
      </c>
      <c r="P863" s="64">
        <f t="shared" si="82"/>
        <v>8867.2549999999992</v>
      </c>
      <c r="Q863" s="62">
        <f t="shared" si="83"/>
        <v>365.65999999999997</v>
      </c>
    </row>
    <row r="864" spans="2:17" x14ac:dyDescent="0.3">
      <c r="B864" s="10">
        <v>5862</v>
      </c>
      <c r="C864" s="6" t="s">
        <v>65</v>
      </c>
      <c r="D864" s="6">
        <v>410</v>
      </c>
      <c r="E864" s="6">
        <v>43</v>
      </c>
      <c r="F864" s="7">
        <v>4</v>
      </c>
      <c r="G864" s="16">
        <v>0.65</v>
      </c>
      <c r="H864" s="19">
        <v>6000</v>
      </c>
      <c r="I864" s="45">
        <f t="shared" si="78"/>
        <v>247.42268041237114</v>
      </c>
      <c r="J864" s="21">
        <f t="shared" si="79"/>
        <v>3900</v>
      </c>
      <c r="K864" s="47">
        <f t="shared" si="80"/>
        <v>160.82474226804123</v>
      </c>
      <c r="L864" s="73">
        <v>3</v>
      </c>
      <c r="M864" s="76">
        <v>8948.25</v>
      </c>
      <c r="N864" s="67">
        <v>369</v>
      </c>
      <c r="O864" s="69">
        <f t="shared" si="81"/>
        <v>0.65</v>
      </c>
      <c r="P864" s="64">
        <f t="shared" si="82"/>
        <v>5816.3625000000002</v>
      </c>
      <c r="Q864" s="62">
        <f t="shared" si="83"/>
        <v>239.85</v>
      </c>
    </row>
    <row r="865" spans="2:17" x14ac:dyDescent="0.3">
      <c r="B865" s="10">
        <v>5863</v>
      </c>
      <c r="C865" s="6" t="s">
        <v>65</v>
      </c>
      <c r="D865" s="6">
        <v>416</v>
      </c>
      <c r="E865" s="6">
        <v>46</v>
      </c>
      <c r="F865" s="7">
        <v>4</v>
      </c>
      <c r="G865" s="16">
        <v>0.74</v>
      </c>
      <c r="H865" s="19">
        <v>5500</v>
      </c>
      <c r="I865" s="45">
        <f t="shared" si="78"/>
        <v>226.8041237113402</v>
      </c>
      <c r="J865" s="21">
        <f t="shared" si="79"/>
        <v>4070</v>
      </c>
      <c r="K865" s="47">
        <f t="shared" si="80"/>
        <v>167.83505154639175</v>
      </c>
      <c r="L865" s="73">
        <v>3</v>
      </c>
      <c r="M865" s="76">
        <v>7493.25</v>
      </c>
      <c r="N865" s="67">
        <v>309</v>
      </c>
      <c r="O865" s="69">
        <f t="shared" si="81"/>
        <v>0.74</v>
      </c>
      <c r="P865" s="64">
        <f t="shared" si="82"/>
        <v>5545.0050000000001</v>
      </c>
      <c r="Q865" s="62">
        <f t="shared" si="83"/>
        <v>228.66</v>
      </c>
    </row>
    <row r="866" spans="2:17" x14ac:dyDescent="0.3">
      <c r="B866" s="10">
        <v>5864</v>
      </c>
      <c r="C866" s="6" t="s">
        <v>65</v>
      </c>
      <c r="D866" s="6">
        <v>412</v>
      </c>
      <c r="E866" s="6">
        <v>59</v>
      </c>
      <c r="F866" s="7">
        <v>4</v>
      </c>
      <c r="G866" s="16">
        <v>1.2</v>
      </c>
      <c r="H866" s="19">
        <v>6000</v>
      </c>
      <c r="I866" s="45">
        <f t="shared" si="78"/>
        <v>247.42268041237114</v>
      </c>
      <c r="J866" s="21">
        <f t="shared" si="79"/>
        <v>7200</v>
      </c>
      <c r="K866" s="47">
        <f t="shared" si="80"/>
        <v>296.90721649484533</v>
      </c>
      <c r="L866" s="73">
        <v>4</v>
      </c>
      <c r="M866" s="76">
        <v>7881.25</v>
      </c>
      <c r="N866" s="67">
        <v>325</v>
      </c>
      <c r="O866" s="69">
        <f t="shared" si="81"/>
        <v>1.2</v>
      </c>
      <c r="P866" s="64">
        <f t="shared" si="82"/>
        <v>9457.5</v>
      </c>
      <c r="Q866" s="62">
        <f t="shared" si="83"/>
        <v>390</v>
      </c>
    </row>
    <row r="867" spans="2:17" x14ac:dyDescent="0.3">
      <c r="B867" s="10">
        <v>5865</v>
      </c>
      <c r="C867" s="6" t="s">
        <v>65</v>
      </c>
      <c r="D867" s="6">
        <v>419</v>
      </c>
      <c r="E867" s="6">
        <v>57</v>
      </c>
      <c r="F867" s="7">
        <v>4</v>
      </c>
      <c r="G867" s="16">
        <v>1.1200000000000001</v>
      </c>
      <c r="H867" s="19">
        <v>5500</v>
      </c>
      <c r="I867" s="45">
        <f t="shared" si="78"/>
        <v>226.8041237113402</v>
      </c>
      <c r="J867" s="21">
        <f t="shared" si="79"/>
        <v>6160.0000000000009</v>
      </c>
      <c r="K867" s="47">
        <f t="shared" si="80"/>
        <v>254.02061855670104</v>
      </c>
      <c r="L867" s="73">
        <v>4</v>
      </c>
      <c r="M867" s="76">
        <v>7493.25</v>
      </c>
      <c r="N867" s="67">
        <v>309</v>
      </c>
      <c r="O867" s="69">
        <f t="shared" si="81"/>
        <v>1.1200000000000001</v>
      </c>
      <c r="P867" s="64">
        <f t="shared" si="82"/>
        <v>8392.44</v>
      </c>
      <c r="Q867" s="62">
        <f t="shared" si="83"/>
        <v>346.08000000000004</v>
      </c>
    </row>
    <row r="868" spans="2:17" x14ac:dyDescent="0.3">
      <c r="B868" s="10">
        <v>5866</v>
      </c>
      <c r="C868" s="6" t="s">
        <v>65</v>
      </c>
      <c r="D868" s="6">
        <v>418</v>
      </c>
      <c r="E868" s="6">
        <v>56</v>
      </c>
      <c r="F868" s="7">
        <v>4</v>
      </c>
      <c r="G868" s="16">
        <v>1.08</v>
      </c>
      <c r="H868" s="19">
        <v>7000</v>
      </c>
      <c r="I868" s="45">
        <f t="shared" si="78"/>
        <v>288.65979381443299</v>
      </c>
      <c r="J868" s="21">
        <f t="shared" si="79"/>
        <v>7560.0000000000009</v>
      </c>
      <c r="K868" s="47">
        <f t="shared" si="80"/>
        <v>311.75257731958766</v>
      </c>
      <c r="L868" s="73">
        <v>4</v>
      </c>
      <c r="M868" s="76">
        <v>11373.25</v>
      </c>
      <c r="N868" s="67">
        <v>469</v>
      </c>
      <c r="O868" s="69">
        <f t="shared" si="81"/>
        <v>1.08</v>
      </c>
      <c r="P868" s="64">
        <f t="shared" si="82"/>
        <v>12283.11</v>
      </c>
      <c r="Q868" s="62">
        <f t="shared" si="83"/>
        <v>506.52000000000004</v>
      </c>
    </row>
    <row r="869" spans="2:17" x14ac:dyDescent="0.3">
      <c r="B869" s="10">
        <v>5867</v>
      </c>
      <c r="C869" s="6" t="s">
        <v>65</v>
      </c>
      <c r="D869" s="6">
        <v>412</v>
      </c>
      <c r="E869" s="6">
        <v>50</v>
      </c>
      <c r="F869" s="7">
        <v>4</v>
      </c>
      <c r="G869" s="16">
        <v>0.87</v>
      </c>
      <c r="H869" s="19">
        <v>5000</v>
      </c>
      <c r="I869" s="45">
        <f t="shared" si="78"/>
        <v>206.18556701030928</v>
      </c>
      <c r="J869" s="21">
        <f t="shared" si="79"/>
        <v>4350</v>
      </c>
      <c r="K869" s="47">
        <f t="shared" si="80"/>
        <v>179.38144329896909</v>
      </c>
      <c r="L869" s="73">
        <v>3</v>
      </c>
      <c r="M869" s="76">
        <v>6523.25</v>
      </c>
      <c r="N869" s="67">
        <v>269</v>
      </c>
      <c r="O869" s="69">
        <f t="shared" si="81"/>
        <v>0.87</v>
      </c>
      <c r="P869" s="64">
        <f t="shared" si="82"/>
        <v>5675.2275</v>
      </c>
      <c r="Q869" s="62">
        <f t="shared" si="83"/>
        <v>234.03</v>
      </c>
    </row>
    <row r="870" spans="2:17" x14ac:dyDescent="0.3">
      <c r="B870" s="10">
        <v>5868</v>
      </c>
      <c r="C870" s="6" t="s">
        <v>65</v>
      </c>
      <c r="D870" s="6">
        <v>416</v>
      </c>
      <c r="E870" s="6">
        <v>48</v>
      </c>
      <c r="F870" s="7">
        <v>4</v>
      </c>
      <c r="G870" s="16">
        <v>0.8</v>
      </c>
      <c r="H870" s="19">
        <v>4000</v>
      </c>
      <c r="I870" s="45">
        <f t="shared" si="78"/>
        <v>164.94845360824743</v>
      </c>
      <c r="J870" s="21">
        <f t="shared" si="79"/>
        <v>3200</v>
      </c>
      <c r="K870" s="47">
        <f t="shared" si="80"/>
        <v>131.95876288659795</v>
      </c>
      <c r="L870" s="73">
        <v>1</v>
      </c>
      <c r="M870" s="76">
        <v>6505</v>
      </c>
      <c r="N870" s="67">
        <v>268.2474226804124</v>
      </c>
      <c r="O870" s="69">
        <f t="shared" si="81"/>
        <v>0.8</v>
      </c>
      <c r="P870" s="64">
        <f t="shared" si="82"/>
        <v>5204</v>
      </c>
      <c r="Q870" s="62">
        <f t="shared" si="83"/>
        <v>214.59793814432993</v>
      </c>
    </row>
    <row r="871" spans="2:17" x14ac:dyDescent="0.3">
      <c r="B871" s="10">
        <v>5869</v>
      </c>
      <c r="C871" s="6" t="s">
        <v>65</v>
      </c>
      <c r="D871" s="6">
        <v>393</v>
      </c>
      <c r="E871" s="6">
        <v>46</v>
      </c>
      <c r="F871" s="7">
        <v>3.5</v>
      </c>
      <c r="G871" s="16">
        <v>0.64</v>
      </c>
      <c r="H871" s="19">
        <v>7000</v>
      </c>
      <c r="I871" s="45">
        <f t="shared" si="78"/>
        <v>288.65979381443299</v>
      </c>
      <c r="J871" s="21">
        <f t="shared" si="79"/>
        <v>4480</v>
      </c>
      <c r="K871" s="47">
        <f t="shared" si="80"/>
        <v>184.74226804123711</v>
      </c>
      <c r="L871" s="73">
        <v>3</v>
      </c>
      <c r="M871" s="76">
        <v>7493.25</v>
      </c>
      <c r="N871" s="67">
        <v>309</v>
      </c>
      <c r="O871" s="69">
        <f t="shared" si="81"/>
        <v>0.64</v>
      </c>
      <c r="P871" s="64">
        <f t="shared" si="82"/>
        <v>4795.68</v>
      </c>
      <c r="Q871" s="62">
        <f t="shared" si="83"/>
        <v>197.76</v>
      </c>
    </row>
    <row r="872" spans="2:17" x14ac:dyDescent="0.3">
      <c r="B872" s="10">
        <v>5870</v>
      </c>
      <c r="C872" s="6" t="s">
        <v>70</v>
      </c>
      <c r="D872" s="6">
        <v>408</v>
      </c>
      <c r="E872" s="6">
        <v>74</v>
      </c>
      <c r="F872" s="7">
        <v>4</v>
      </c>
      <c r="G872" s="16">
        <v>1.86</v>
      </c>
      <c r="H872" s="19">
        <v>3500</v>
      </c>
      <c r="I872" s="45">
        <f t="shared" si="78"/>
        <v>144.32989690721649</v>
      </c>
      <c r="J872" s="21">
        <f t="shared" si="79"/>
        <v>6510</v>
      </c>
      <c r="K872" s="47">
        <f t="shared" si="80"/>
        <v>268.45360824742266</v>
      </c>
      <c r="L872" s="73">
        <v>1</v>
      </c>
      <c r="M872" s="76">
        <v>4001</v>
      </c>
      <c r="N872" s="67">
        <v>164.98969072164948</v>
      </c>
      <c r="O872" s="69">
        <f t="shared" si="81"/>
        <v>1.86</v>
      </c>
      <c r="P872" s="64">
        <f t="shared" si="82"/>
        <v>7441.8600000000006</v>
      </c>
      <c r="Q872" s="62">
        <f t="shared" si="83"/>
        <v>306.88082474226803</v>
      </c>
    </row>
    <row r="873" spans="2:17" x14ac:dyDescent="0.3">
      <c r="B873" s="10">
        <v>5876</v>
      </c>
      <c r="C873" s="6" t="s">
        <v>70</v>
      </c>
      <c r="D873" s="6">
        <v>409</v>
      </c>
      <c r="E873" s="6">
        <v>52</v>
      </c>
      <c r="F873" s="7">
        <v>4</v>
      </c>
      <c r="G873" s="16">
        <v>0.94</v>
      </c>
      <c r="H873" s="19">
        <v>3600</v>
      </c>
      <c r="I873" s="45">
        <f t="shared" si="78"/>
        <v>148.45360824742269</v>
      </c>
      <c r="J873" s="21">
        <f t="shared" si="79"/>
        <v>3384</v>
      </c>
      <c r="K873" s="47">
        <f t="shared" si="80"/>
        <v>139.54639175257734</v>
      </c>
      <c r="L873" s="73">
        <v>0</v>
      </c>
      <c r="M873" s="76" t="s">
        <v>39</v>
      </c>
      <c r="N873" s="67" t="s">
        <v>39</v>
      </c>
      <c r="O873" s="69" t="str">
        <f t="shared" si="81"/>
        <v/>
      </c>
      <c r="P873" s="64" t="str">
        <f t="shared" si="82"/>
        <v/>
      </c>
      <c r="Q873" s="62" t="str">
        <f t="shared" si="83"/>
        <v/>
      </c>
    </row>
    <row r="874" spans="2:17" x14ac:dyDescent="0.3">
      <c r="B874" s="10">
        <v>5877</v>
      </c>
      <c r="C874" s="6" t="s">
        <v>70</v>
      </c>
      <c r="D874" s="6">
        <v>408</v>
      </c>
      <c r="E874" s="6">
        <v>56</v>
      </c>
      <c r="F874" s="7">
        <v>4</v>
      </c>
      <c r="G874" s="16">
        <v>1.08</v>
      </c>
      <c r="H874" s="19">
        <v>3600</v>
      </c>
      <c r="I874" s="45">
        <f t="shared" si="78"/>
        <v>148.45360824742269</v>
      </c>
      <c r="J874" s="21">
        <f t="shared" si="79"/>
        <v>3888.0000000000005</v>
      </c>
      <c r="K874" s="47">
        <f t="shared" si="80"/>
        <v>160.32989690721652</v>
      </c>
      <c r="L874" s="73">
        <v>0</v>
      </c>
      <c r="M874" s="76" t="s">
        <v>39</v>
      </c>
      <c r="N874" s="67" t="s">
        <v>39</v>
      </c>
      <c r="O874" s="69" t="str">
        <f t="shared" si="81"/>
        <v/>
      </c>
      <c r="P874" s="64" t="str">
        <f t="shared" si="82"/>
        <v/>
      </c>
      <c r="Q874" s="62" t="str">
        <f t="shared" si="83"/>
        <v/>
      </c>
    </row>
    <row r="875" spans="2:17" x14ac:dyDescent="0.3">
      <c r="B875" s="10">
        <v>5878</v>
      </c>
      <c r="C875" s="6" t="s">
        <v>70</v>
      </c>
      <c r="D875" s="6">
        <v>408</v>
      </c>
      <c r="E875" s="6">
        <v>53</v>
      </c>
      <c r="F875" s="7">
        <v>4</v>
      </c>
      <c r="G875" s="16">
        <v>0.97</v>
      </c>
      <c r="H875" s="19">
        <v>3600</v>
      </c>
      <c r="I875" s="45">
        <f t="shared" si="78"/>
        <v>148.45360824742269</v>
      </c>
      <c r="J875" s="21">
        <f t="shared" si="79"/>
        <v>3492</v>
      </c>
      <c r="K875" s="47">
        <f t="shared" si="80"/>
        <v>144</v>
      </c>
      <c r="L875" s="73">
        <v>0</v>
      </c>
      <c r="M875" s="76" t="s">
        <v>39</v>
      </c>
      <c r="N875" s="67" t="s">
        <v>39</v>
      </c>
      <c r="O875" s="69" t="str">
        <f t="shared" si="81"/>
        <v/>
      </c>
      <c r="P875" s="64" t="str">
        <f t="shared" si="82"/>
        <v/>
      </c>
      <c r="Q875" s="62" t="str">
        <f t="shared" si="83"/>
        <v/>
      </c>
    </row>
    <row r="876" spans="2:17" x14ac:dyDescent="0.3">
      <c r="B876" s="10">
        <v>5879</v>
      </c>
      <c r="C876" s="6" t="s">
        <v>70</v>
      </c>
      <c r="D876" s="6">
        <v>409</v>
      </c>
      <c r="E876" s="6">
        <v>50</v>
      </c>
      <c r="F876" s="7">
        <v>4</v>
      </c>
      <c r="G876" s="16">
        <v>0.87</v>
      </c>
      <c r="H876" s="19">
        <v>3500</v>
      </c>
      <c r="I876" s="45">
        <f t="shared" si="78"/>
        <v>144.32989690721649</v>
      </c>
      <c r="J876" s="21">
        <f t="shared" si="79"/>
        <v>3045</v>
      </c>
      <c r="K876" s="47">
        <f t="shared" si="80"/>
        <v>125.56701030927834</v>
      </c>
      <c r="L876" s="73">
        <v>0</v>
      </c>
      <c r="M876" s="76" t="s">
        <v>39</v>
      </c>
      <c r="N876" s="67" t="s">
        <v>39</v>
      </c>
      <c r="O876" s="69" t="str">
        <f t="shared" si="81"/>
        <v/>
      </c>
      <c r="P876" s="64" t="str">
        <f t="shared" si="82"/>
        <v/>
      </c>
      <c r="Q876" s="62" t="str">
        <f t="shared" si="83"/>
        <v/>
      </c>
    </row>
    <row r="877" spans="2:17" x14ac:dyDescent="0.3">
      <c r="B877" s="10">
        <v>5880</v>
      </c>
      <c r="C877" s="6" t="s">
        <v>70</v>
      </c>
      <c r="D877" s="6">
        <v>415</v>
      </c>
      <c r="E877" s="6">
        <v>55</v>
      </c>
      <c r="F877" s="7">
        <v>4</v>
      </c>
      <c r="G877" s="16">
        <v>1.04</v>
      </c>
      <c r="H877" s="19">
        <v>3500</v>
      </c>
      <c r="I877" s="45">
        <f t="shared" si="78"/>
        <v>144.32989690721649</v>
      </c>
      <c r="J877" s="21">
        <f t="shared" si="79"/>
        <v>3640</v>
      </c>
      <c r="K877" s="47">
        <f t="shared" si="80"/>
        <v>150.10309278350516</v>
      </c>
      <c r="L877" s="73">
        <v>0</v>
      </c>
      <c r="M877" s="76" t="s">
        <v>39</v>
      </c>
      <c r="N877" s="67" t="s">
        <v>39</v>
      </c>
      <c r="O877" s="69" t="str">
        <f t="shared" si="81"/>
        <v/>
      </c>
      <c r="P877" s="64" t="str">
        <f t="shared" si="82"/>
        <v/>
      </c>
      <c r="Q877" s="62" t="str">
        <f t="shared" si="83"/>
        <v/>
      </c>
    </row>
    <row r="878" spans="2:17" x14ac:dyDescent="0.3">
      <c r="B878" s="10">
        <v>5881</v>
      </c>
      <c r="C878" s="6" t="s">
        <v>65</v>
      </c>
      <c r="D878" s="6">
        <v>515</v>
      </c>
      <c r="E878" s="6">
        <v>47</v>
      </c>
      <c r="F878" s="7">
        <v>5</v>
      </c>
      <c r="G878" s="16">
        <v>0.98</v>
      </c>
      <c r="H878" s="19">
        <v>4000</v>
      </c>
      <c r="I878" s="45">
        <f t="shared" si="78"/>
        <v>164.94845360824743</v>
      </c>
      <c r="J878" s="21">
        <f t="shared" si="79"/>
        <v>3920</v>
      </c>
      <c r="K878" s="47">
        <f t="shared" si="80"/>
        <v>161.64948453608247</v>
      </c>
      <c r="L878" s="73">
        <v>1</v>
      </c>
      <c r="M878" s="76">
        <v>4400</v>
      </c>
      <c r="N878" s="67">
        <v>181.44329896907217</v>
      </c>
      <c r="O878" s="69">
        <f t="shared" si="81"/>
        <v>0.98</v>
      </c>
      <c r="P878" s="64">
        <f t="shared" si="82"/>
        <v>4312</v>
      </c>
      <c r="Q878" s="62">
        <f t="shared" si="83"/>
        <v>177.81443298969072</v>
      </c>
    </row>
    <row r="879" spans="2:17" x14ac:dyDescent="0.3">
      <c r="B879" s="10">
        <v>5882</v>
      </c>
      <c r="C879" s="6" t="s">
        <v>65</v>
      </c>
      <c r="D879" s="6">
        <v>518</v>
      </c>
      <c r="E879" s="6">
        <v>38</v>
      </c>
      <c r="F879" s="7">
        <v>5</v>
      </c>
      <c r="G879" s="16">
        <v>0.65</v>
      </c>
      <c r="H879" s="19">
        <v>3500</v>
      </c>
      <c r="I879" s="45">
        <f t="shared" si="78"/>
        <v>144.32989690721649</v>
      </c>
      <c r="J879" s="21">
        <f t="shared" si="79"/>
        <v>2275</v>
      </c>
      <c r="K879" s="47">
        <f t="shared" si="80"/>
        <v>93.814432989690729</v>
      </c>
      <c r="L879" s="73">
        <v>1</v>
      </c>
      <c r="M879" s="76">
        <v>4400</v>
      </c>
      <c r="N879" s="67">
        <v>181.44329896907217</v>
      </c>
      <c r="O879" s="69">
        <f t="shared" si="81"/>
        <v>0.65</v>
      </c>
      <c r="P879" s="64">
        <f t="shared" si="82"/>
        <v>2860</v>
      </c>
      <c r="Q879" s="62">
        <f t="shared" si="83"/>
        <v>117.93814432989691</v>
      </c>
    </row>
    <row r="880" spans="2:17" x14ac:dyDescent="0.3">
      <c r="B880" s="10">
        <v>5883</v>
      </c>
      <c r="C880" s="6" t="s">
        <v>65</v>
      </c>
      <c r="D880" s="6">
        <v>513</v>
      </c>
      <c r="E880" s="6">
        <v>42</v>
      </c>
      <c r="F880" s="7">
        <v>5</v>
      </c>
      <c r="G880" s="16">
        <v>0.79</v>
      </c>
      <c r="H880" s="19">
        <v>6000</v>
      </c>
      <c r="I880" s="45">
        <f t="shared" si="78"/>
        <v>247.42268041237114</v>
      </c>
      <c r="J880" s="21">
        <f t="shared" si="79"/>
        <v>4740</v>
      </c>
      <c r="K880" s="47">
        <f t="shared" si="80"/>
        <v>195.46391752577321</v>
      </c>
      <c r="L880" s="73">
        <v>2</v>
      </c>
      <c r="M880" s="76">
        <v>6232.25</v>
      </c>
      <c r="N880" s="67">
        <v>257</v>
      </c>
      <c r="O880" s="69">
        <f t="shared" si="81"/>
        <v>0.79</v>
      </c>
      <c r="P880" s="64">
        <f t="shared" si="82"/>
        <v>4923.4775</v>
      </c>
      <c r="Q880" s="62">
        <f t="shared" si="83"/>
        <v>203.03</v>
      </c>
    </row>
    <row r="881" spans="2:17" x14ac:dyDescent="0.3">
      <c r="B881" s="10">
        <v>5884</v>
      </c>
      <c r="C881" s="6" t="s">
        <v>65</v>
      </c>
      <c r="D881" s="6">
        <v>517</v>
      </c>
      <c r="E881" s="6">
        <v>49</v>
      </c>
      <c r="F881" s="7">
        <v>5</v>
      </c>
      <c r="G881" s="16">
        <v>1.06</v>
      </c>
      <c r="H881" s="19">
        <v>6000</v>
      </c>
      <c r="I881" s="45">
        <f t="shared" si="78"/>
        <v>247.42268041237114</v>
      </c>
      <c r="J881" s="21">
        <f t="shared" si="79"/>
        <v>6360</v>
      </c>
      <c r="K881" s="47">
        <f t="shared" si="80"/>
        <v>262.26804123711344</v>
      </c>
      <c r="L881" s="73">
        <v>3</v>
      </c>
      <c r="M881" s="76">
        <v>6606</v>
      </c>
      <c r="N881" s="67">
        <v>272.41237113402065</v>
      </c>
      <c r="O881" s="69">
        <f t="shared" si="81"/>
        <v>1.06</v>
      </c>
      <c r="P881" s="64">
        <f t="shared" si="82"/>
        <v>7002.3600000000006</v>
      </c>
      <c r="Q881" s="62">
        <f t="shared" si="83"/>
        <v>288.75711340206192</v>
      </c>
    </row>
    <row r="882" spans="2:17" x14ac:dyDescent="0.3">
      <c r="B882" s="10">
        <v>5885</v>
      </c>
      <c r="C882" s="6" t="s">
        <v>65</v>
      </c>
      <c r="D882" s="6">
        <v>513</v>
      </c>
      <c r="E882" s="6">
        <v>44</v>
      </c>
      <c r="F882" s="7">
        <v>5</v>
      </c>
      <c r="G882" s="16">
        <v>0.86</v>
      </c>
      <c r="H882" s="19">
        <v>4000</v>
      </c>
      <c r="I882" s="45">
        <f t="shared" si="78"/>
        <v>164.94845360824743</v>
      </c>
      <c r="J882" s="21">
        <f t="shared" si="79"/>
        <v>3440</v>
      </c>
      <c r="K882" s="47">
        <f t="shared" si="80"/>
        <v>141.85567010309279</v>
      </c>
      <c r="L882" s="73">
        <v>2</v>
      </c>
      <c r="M882" s="76">
        <v>4401</v>
      </c>
      <c r="N882" s="67">
        <v>181.48453608247422</v>
      </c>
      <c r="O882" s="69">
        <f t="shared" si="81"/>
        <v>0.86</v>
      </c>
      <c r="P882" s="64">
        <f t="shared" si="82"/>
        <v>3784.86</v>
      </c>
      <c r="Q882" s="62">
        <f t="shared" si="83"/>
        <v>156.07670103092784</v>
      </c>
    </row>
    <row r="883" spans="2:17" x14ac:dyDescent="0.3">
      <c r="B883" s="10">
        <v>5886</v>
      </c>
      <c r="C883" s="6" t="s">
        <v>65</v>
      </c>
      <c r="D883" s="6">
        <v>514</v>
      </c>
      <c r="E883" s="6">
        <v>44</v>
      </c>
      <c r="F883" s="7">
        <v>5</v>
      </c>
      <c r="G883" s="16">
        <v>0.86</v>
      </c>
      <c r="H883" s="19">
        <v>4000</v>
      </c>
      <c r="I883" s="45">
        <f t="shared" si="78"/>
        <v>164.94845360824743</v>
      </c>
      <c r="J883" s="21">
        <f t="shared" si="79"/>
        <v>3440</v>
      </c>
      <c r="K883" s="47">
        <f t="shared" si="80"/>
        <v>141.85567010309279</v>
      </c>
      <c r="L883" s="73">
        <v>1</v>
      </c>
      <c r="M883" s="76">
        <v>4400</v>
      </c>
      <c r="N883" s="67">
        <v>181.44329896907217</v>
      </c>
      <c r="O883" s="69">
        <f t="shared" si="81"/>
        <v>0.86</v>
      </c>
      <c r="P883" s="64">
        <f t="shared" si="82"/>
        <v>3784</v>
      </c>
      <c r="Q883" s="62">
        <f t="shared" si="83"/>
        <v>156.04123711340208</v>
      </c>
    </row>
    <row r="884" spans="2:17" x14ac:dyDescent="0.3">
      <c r="B884" s="10">
        <v>5887</v>
      </c>
      <c r="C884" s="6" t="s">
        <v>65</v>
      </c>
      <c r="D884" s="6">
        <v>510</v>
      </c>
      <c r="E884" s="6">
        <v>40</v>
      </c>
      <c r="F884" s="7">
        <v>5</v>
      </c>
      <c r="G884" s="16">
        <v>0.72</v>
      </c>
      <c r="H884" s="19">
        <v>3500</v>
      </c>
      <c r="I884" s="45">
        <f t="shared" si="78"/>
        <v>144.32989690721649</v>
      </c>
      <c r="J884" s="21">
        <f t="shared" si="79"/>
        <v>2520</v>
      </c>
      <c r="K884" s="47">
        <f t="shared" si="80"/>
        <v>103.91752577319588</v>
      </c>
      <c r="L884" s="73">
        <v>1</v>
      </c>
      <c r="M884" s="76">
        <v>4200</v>
      </c>
      <c r="N884" s="67">
        <v>173.1958762886598</v>
      </c>
      <c r="O884" s="69">
        <f t="shared" si="81"/>
        <v>0.72</v>
      </c>
      <c r="P884" s="64">
        <f t="shared" si="82"/>
        <v>3024</v>
      </c>
      <c r="Q884" s="62">
        <f t="shared" si="83"/>
        <v>124.70103092783505</v>
      </c>
    </row>
    <row r="885" spans="2:17" x14ac:dyDescent="0.3">
      <c r="B885" s="10">
        <v>5888</v>
      </c>
      <c r="C885" s="6" t="s">
        <v>65</v>
      </c>
      <c r="D885" s="6">
        <v>514</v>
      </c>
      <c r="E885" s="6">
        <v>42</v>
      </c>
      <c r="F885" s="7">
        <v>5</v>
      </c>
      <c r="G885" s="16">
        <v>0.79</v>
      </c>
      <c r="H885" s="19">
        <v>3800</v>
      </c>
      <c r="I885" s="45">
        <f t="shared" si="78"/>
        <v>156.70103092783506</v>
      </c>
      <c r="J885" s="21">
        <f t="shared" si="79"/>
        <v>3002</v>
      </c>
      <c r="K885" s="47">
        <f t="shared" si="80"/>
        <v>123.79381443298971</v>
      </c>
      <c r="L885" s="73">
        <v>2</v>
      </c>
      <c r="M885" s="76">
        <v>5002</v>
      </c>
      <c r="N885" s="67">
        <v>206.26804123711341</v>
      </c>
      <c r="O885" s="69">
        <f t="shared" si="81"/>
        <v>0.79</v>
      </c>
      <c r="P885" s="64">
        <f t="shared" si="82"/>
        <v>3951.5800000000004</v>
      </c>
      <c r="Q885" s="62">
        <f t="shared" si="83"/>
        <v>162.95175257731961</v>
      </c>
    </row>
    <row r="886" spans="2:17" x14ac:dyDescent="0.3">
      <c r="B886" s="10">
        <v>5889</v>
      </c>
      <c r="C886" s="6" t="s">
        <v>65</v>
      </c>
      <c r="D886" s="6">
        <v>512</v>
      </c>
      <c r="E886" s="6">
        <v>42</v>
      </c>
      <c r="F886" s="7">
        <v>5</v>
      </c>
      <c r="G886" s="16">
        <v>0.79</v>
      </c>
      <c r="H886" s="19">
        <v>4000</v>
      </c>
      <c r="I886" s="45">
        <f t="shared" si="78"/>
        <v>164.94845360824743</v>
      </c>
      <c r="J886" s="21">
        <f t="shared" si="79"/>
        <v>3160</v>
      </c>
      <c r="K886" s="47">
        <f t="shared" si="80"/>
        <v>130.30927835051548</v>
      </c>
      <c r="L886" s="73">
        <v>2</v>
      </c>
      <c r="M886" s="76">
        <v>5001</v>
      </c>
      <c r="N886" s="67">
        <v>206.22680412371133</v>
      </c>
      <c r="O886" s="69">
        <f t="shared" si="81"/>
        <v>0.79</v>
      </c>
      <c r="P886" s="64">
        <f t="shared" si="82"/>
        <v>3950.79</v>
      </c>
      <c r="Q886" s="62">
        <f t="shared" si="83"/>
        <v>162.91917525773195</v>
      </c>
    </row>
    <row r="887" spans="2:17" x14ac:dyDescent="0.3">
      <c r="B887" s="10">
        <v>5890</v>
      </c>
      <c r="C887" s="6" t="s">
        <v>65</v>
      </c>
      <c r="D887" s="6">
        <v>516</v>
      </c>
      <c r="E887" s="6">
        <v>42</v>
      </c>
      <c r="F887" s="7">
        <v>5</v>
      </c>
      <c r="G887" s="16">
        <v>0.79</v>
      </c>
      <c r="H887" s="19">
        <v>3500</v>
      </c>
      <c r="I887" s="45">
        <f t="shared" si="78"/>
        <v>144.32989690721649</v>
      </c>
      <c r="J887" s="21">
        <f t="shared" si="79"/>
        <v>2765</v>
      </c>
      <c r="K887" s="47">
        <f t="shared" si="80"/>
        <v>114.02061855670104</v>
      </c>
      <c r="L887" s="73">
        <v>1</v>
      </c>
      <c r="M887" s="76">
        <v>4202</v>
      </c>
      <c r="N887" s="67">
        <v>173.27835051546393</v>
      </c>
      <c r="O887" s="69">
        <f t="shared" si="81"/>
        <v>0.79</v>
      </c>
      <c r="P887" s="64">
        <f t="shared" si="82"/>
        <v>3319.58</v>
      </c>
      <c r="Q887" s="62">
        <f t="shared" si="83"/>
        <v>136.8898969072165</v>
      </c>
    </row>
    <row r="888" spans="2:17" x14ac:dyDescent="0.3">
      <c r="B888" s="10">
        <v>5891</v>
      </c>
      <c r="C888" s="6" t="s">
        <v>65</v>
      </c>
      <c r="D888" s="6">
        <v>511</v>
      </c>
      <c r="E888" s="6">
        <v>51</v>
      </c>
      <c r="F888" s="7">
        <v>5</v>
      </c>
      <c r="G888" s="16">
        <v>1.1499999999999999</v>
      </c>
      <c r="H888" s="19">
        <v>7000</v>
      </c>
      <c r="I888" s="45">
        <f t="shared" si="78"/>
        <v>288.65979381443299</v>
      </c>
      <c r="J888" s="21">
        <f t="shared" si="79"/>
        <v>8049.9999999999991</v>
      </c>
      <c r="K888" s="47">
        <f t="shared" si="80"/>
        <v>331.95876288659792</v>
      </c>
      <c r="L888" s="73">
        <v>4</v>
      </c>
      <c r="M888" s="76">
        <v>7801</v>
      </c>
      <c r="N888" s="67">
        <v>321.69072164948454</v>
      </c>
      <c r="O888" s="69">
        <f t="shared" si="81"/>
        <v>1.1499999999999999</v>
      </c>
      <c r="P888" s="64">
        <f t="shared" si="82"/>
        <v>8971.15</v>
      </c>
      <c r="Q888" s="62">
        <f t="shared" si="83"/>
        <v>369.94432989690722</v>
      </c>
    </row>
    <row r="889" spans="2:17" x14ac:dyDescent="0.3">
      <c r="B889" s="10">
        <v>5892</v>
      </c>
      <c r="C889" s="6" t="s">
        <v>65</v>
      </c>
      <c r="D889" s="6">
        <v>510</v>
      </c>
      <c r="E889" s="6">
        <v>48</v>
      </c>
      <c r="F889" s="7">
        <v>5</v>
      </c>
      <c r="G889" s="16">
        <v>1.02</v>
      </c>
      <c r="H889" s="19">
        <v>4000</v>
      </c>
      <c r="I889" s="45">
        <f t="shared" si="78"/>
        <v>164.94845360824743</v>
      </c>
      <c r="J889" s="21">
        <f t="shared" si="79"/>
        <v>4080</v>
      </c>
      <c r="K889" s="47">
        <f t="shared" si="80"/>
        <v>168.2474226804124</v>
      </c>
      <c r="L889" s="73">
        <v>3</v>
      </c>
      <c r="M889" s="76">
        <v>5553.25</v>
      </c>
      <c r="N889" s="67">
        <v>229</v>
      </c>
      <c r="O889" s="69">
        <f t="shared" si="81"/>
        <v>1.02</v>
      </c>
      <c r="P889" s="64">
        <f t="shared" si="82"/>
        <v>5664.3150000000005</v>
      </c>
      <c r="Q889" s="62">
        <f t="shared" si="83"/>
        <v>233.58</v>
      </c>
    </row>
    <row r="890" spans="2:17" x14ac:dyDescent="0.3">
      <c r="B890" s="10">
        <v>5893</v>
      </c>
      <c r="C890" s="6" t="s">
        <v>65</v>
      </c>
      <c r="D890" s="6">
        <v>514</v>
      </c>
      <c r="E890" s="6">
        <v>47</v>
      </c>
      <c r="F890" s="7">
        <v>5</v>
      </c>
      <c r="G890" s="16">
        <v>0.98</v>
      </c>
      <c r="H890" s="19">
        <v>4000</v>
      </c>
      <c r="I890" s="45">
        <f t="shared" si="78"/>
        <v>164.94845360824743</v>
      </c>
      <c r="J890" s="21">
        <f t="shared" si="79"/>
        <v>3920</v>
      </c>
      <c r="K890" s="47">
        <f t="shared" si="80"/>
        <v>161.64948453608247</v>
      </c>
      <c r="L890" s="73">
        <v>3</v>
      </c>
      <c r="M890" s="76">
        <v>5795.75</v>
      </c>
      <c r="N890" s="67">
        <v>239</v>
      </c>
      <c r="O890" s="69">
        <f t="shared" si="81"/>
        <v>0.98</v>
      </c>
      <c r="P890" s="64">
        <f t="shared" si="82"/>
        <v>5679.835</v>
      </c>
      <c r="Q890" s="62">
        <f t="shared" si="83"/>
        <v>234.22</v>
      </c>
    </row>
    <row r="891" spans="2:17" x14ac:dyDescent="0.3">
      <c r="B891" s="10">
        <v>5894</v>
      </c>
      <c r="C891" s="6" t="s">
        <v>65</v>
      </c>
      <c r="D891" s="6">
        <v>510</v>
      </c>
      <c r="E891" s="6">
        <v>43</v>
      </c>
      <c r="F891" s="7">
        <v>5</v>
      </c>
      <c r="G891" s="16">
        <v>0.83</v>
      </c>
      <c r="H891" s="19">
        <v>6500</v>
      </c>
      <c r="I891" s="45">
        <f t="shared" si="78"/>
        <v>268.04123711340208</v>
      </c>
      <c r="J891" s="21">
        <f t="shared" si="79"/>
        <v>5395</v>
      </c>
      <c r="K891" s="47">
        <f t="shared" si="80"/>
        <v>222.4742268041237</v>
      </c>
      <c r="L891" s="73">
        <v>2</v>
      </c>
      <c r="M891" s="76">
        <v>6717.25</v>
      </c>
      <c r="N891" s="67">
        <v>277</v>
      </c>
      <c r="O891" s="69">
        <f t="shared" si="81"/>
        <v>0.83</v>
      </c>
      <c r="P891" s="64">
        <f t="shared" si="82"/>
        <v>5575.3175000000001</v>
      </c>
      <c r="Q891" s="62">
        <f t="shared" si="83"/>
        <v>229.91</v>
      </c>
    </row>
    <row r="892" spans="2:17" x14ac:dyDescent="0.3">
      <c r="B892" s="10">
        <v>5895</v>
      </c>
      <c r="C892" s="6" t="s">
        <v>65</v>
      </c>
      <c r="D892" s="6">
        <v>518</v>
      </c>
      <c r="E892" s="6">
        <v>48</v>
      </c>
      <c r="F892" s="7">
        <v>5</v>
      </c>
      <c r="G892" s="16">
        <v>1.02</v>
      </c>
      <c r="H892" s="19">
        <v>5500</v>
      </c>
      <c r="I892" s="45">
        <f t="shared" si="78"/>
        <v>226.8041237113402</v>
      </c>
      <c r="J892" s="21">
        <f t="shared" si="79"/>
        <v>5610</v>
      </c>
      <c r="K892" s="47">
        <f t="shared" si="80"/>
        <v>231.34020618556701</v>
      </c>
      <c r="L892" s="73">
        <v>2</v>
      </c>
      <c r="M892" s="76">
        <v>5747.25</v>
      </c>
      <c r="N892" s="67">
        <v>237</v>
      </c>
      <c r="O892" s="69">
        <f t="shared" si="81"/>
        <v>1.02</v>
      </c>
      <c r="P892" s="64">
        <f t="shared" si="82"/>
        <v>5862.1949999999997</v>
      </c>
      <c r="Q892" s="62">
        <f t="shared" si="83"/>
        <v>241.74</v>
      </c>
    </row>
    <row r="893" spans="2:17" x14ac:dyDescent="0.3">
      <c r="B893" s="10">
        <v>5896</v>
      </c>
      <c r="C893" s="6" t="s">
        <v>65</v>
      </c>
      <c r="D893" s="6">
        <v>523</v>
      </c>
      <c r="E893" s="6">
        <v>45</v>
      </c>
      <c r="F893" s="7">
        <v>5</v>
      </c>
      <c r="G893" s="16">
        <v>0.9</v>
      </c>
      <c r="H893" s="19">
        <v>4000</v>
      </c>
      <c r="I893" s="45">
        <f t="shared" si="78"/>
        <v>164.94845360824743</v>
      </c>
      <c r="J893" s="21">
        <f t="shared" si="79"/>
        <v>3600</v>
      </c>
      <c r="K893" s="47">
        <f t="shared" si="80"/>
        <v>148.45360824742269</v>
      </c>
      <c r="L893" s="73">
        <v>1</v>
      </c>
      <c r="M893" s="76">
        <v>4401</v>
      </c>
      <c r="N893" s="67">
        <v>181.48453608247422</v>
      </c>
      <c r="O893" s="69">
        <f t="shared" si="81"/>
        <v>0.9</v>
      </c>
      <c r="P893" s="64">
        <f t="shared" si="82"/>
        <v>3960.9</v>
      </c>
      <c r="Q893" s="62">
        <f t="shared" si="83"/>
        <v>163.3360824742268</v>
      </c>
    </row>
    <row r="894" spans="2:17" x14ac:dyDescent="0.3">
      <c r="B894" s="10">
        <v>5897</v>
      </c>
      <c r="C894" s="6" t="s">
        <v>65</v>
      </c>
      <c r="D894" s="6">
        <v>520</v>
      </c>
      <c r="E894" s="6">
        <v>46</v>
      </c>
      <c r="F894" s="7">
        <v>5</v>
      </c>
      <c r="G894" s="16">
        <v>0.94</v>
      </c>
      <c r="H894" s="19">
        <v>3500</v>
      </c>
      <c r="I894" s="45">
        <f t="shared" si="78"/>
        <v>144.32989690721649</v>
      </c>
      <c r="J894" s="21">
        <f t="shared" si="79"/>
        <v>3290</v>
      </c>
      <c r="K894" s="47">
        <f t="shared" si="80"/>
        <v>135.67010309278351</v>
      </c>
      <c r="L894" s="73">
        <v>1</v>
      </c>
      <c r="M894" s="76">
        <v>4000</v>
      </c>
      <c r="N894" s="67">
        <v>164.94845360824743</v>
      </c>
      <c r="O894" s="69">
        <f t="shared" si="81"/>
        <v>0.94</v>
      </c>
      <c r="P894" s="64">
        <f t="shared" si="82"/>
        <v>3760</v>
      </c>
      <c r="Q894" s="62">
        <f t="shared" si="83"/>
        <v>155.05154639175257</v>
      </c>
    </row>
    <row r="895" spans="2:17" x14ac:dyDescent="0.3">
      <c r="B895" s="10">
        <v>5898</v>
      </c>
      <c r="C895" s="6" t="s">
        <v>65</v>
      </c>
      <c r="D895" s="6">
        <v>516</v>
      </c>
      <c r="E895" s="6">
        <v>43</v>
      </c>
      <c r="F895" s="7">
        <v>5</v>
      </c>
      <c r="G895" s="16">
        <v>0.83</v>
      </c>
      <c r="H895" s="19">
        <v>6000</v>
      </c>
      <c r="I895" s="45">
        <f t="shared" si="78"/>
        <v>247.42268041237114</v>
      </c>
      <c r="J895" s="21">
        <f t="shared" si="79"/>
        <v>4980</v>
      </c>
      <c r="K895" s="47">
        <f t="shared" si="80"/>
        <v>205.36082474226802</v>
      </c>
      <c r="L895" s="73">
        <v>2</v>
      </c>
      <c r="M895" s="76">
        <v>7303</v>
      </c>
      <c r="N895" s="67">
        <v>301.15463917525773</v>
      </c>
      <c r="O895" s="69">
        <f t="shared" si="81"/>
        <v>0.83</v>
      </c>
      <c r="P895" s="64">
        <f t="shared" si="82"/>
        <v>6061.49</v>
      </c>
      <c r="Q895" s="62">
        <f t="shared" si="83"/>
        <v>249.95835051546391</v>
      </c>
    </row>
    <row r="896" spans="2:17" x14ac:dyDescent="0.3">
      <c r="B896" s="10">
        <v>5899</v>
      </c>
      <c r="C896" s="6" t="s">
        <v>65</v>
      </c>
      <c r="D896" s="6">
        <v>517</v>
      </c>
      <c r="E896" s="6">
        <v>41</v>
      </c>
      <c r="F896" s="7">
        <v>5</v>
      </c>
      <c r="G896" s="16">
        <v>0.75</v>
      </c>
      <c r="H896" s="19">
        <v>3500</v>
      </c>
      <c r="I896" s="45">
        <f t="shared" si="78"/>
        <v>144.32989690721649</v>
      </c>
      <c r="J896" s="21">
        <f t="shared" si="79"/>
        <v>2625</v>
      </c>
      <c r="K896" s="47">
        <f t="shared" si="80"/>
        <v>108.24742268041237</v>
      </c>
      <c r="L896" s="73">
        <v>1</v>
      </c>
      <c r="M896" s="76">
        <v>4000</v>
      </c>
      <c r="N896" s="67">
        <v>164.94845360824743</v>
      </c>
      <c r="O896" s="69">
        <f t="shared" si="81"/>
        <v>0.75</v>
      </c>
      <c r="P896" s="64">
        <f t="shared" si="82"/>
        <v>3000</v>
      </c>
      <c r="Q896" s="62">
        <f t="shared" si="83"/>
        <v>123.71134020618558</v>
      </c>
    </row>
    <row r="897" spans="2:17" x14ac:dyDescent="0.3">
      <c r="B897" s="10">
        <v>5900</v>
      </c>
      <c r="C897" s="6" t="s">
        <v>65</v>
      </c>
      <c r="D897" s="6">
        <v>528</v>
      </c>
      <c r="E897" s="6">
        <v>40</v>
      </c>
      <c r="F897" s="7">
        <v>5</v>
      </c>
      <c r="G897" s="16">
        <v>0.72</v>
      </c>
      <c r="H897" s="19">
        <v>3500</v>
      </c>
      <c r="I897" s="45">
        <f t="shared" si="78"/>
        <v>144.32989690721649</v>
      </c>
      <c r="J897" s="21">
        <f t="shared" si="79"/>
        <v>2520</v>
      </c>
      <c r="K897" s="47">
        <f t="shared" si="80"/>
        <v>103.91752577319588</v>
      </c>
      <c r="L897" s="73">
        <v>1</v>
      </c>
      <c r="M897" s="76">
        <v>4400</v>
      </c>
      <c r="N897" s="67">
        <v>181.44329896907217</v>
      </c>
      <c r="O897" s="69">
        <f t="shared" si="81"/>
        <v>0.72</v>
      </c>
      <c r="P897" s="64">
        <f t="shared" si="82"/>
        <v>3168</v>
      </c>
      <c r="Q897" s="62">
        <f t="shared" si="83"/>
        <v>130.63917525773195</v>
      </c>
    </row>
    <row r="898" spans="2:17" x14ac:dyDescent="0.3">
      <c r="B898" s="10">
        <v>5901</v>
      </c>
      <c r="C898" s="6" t="s">
        <v>65</v>
      </c>
      <c r="D898" s="6">
        <v>520</v>
      </c>
      <c r="E898" s="6">
        <v>44</v>
      </c>
      <c r="F898" s="7">
        <v>5</v>
      </c>
      <c r="G898" s="16">
        <v>0.86</v>
      </c>
      <c r="H898" s="19">
        <v>7000</v>
      </c>
      <c r="I898" s="45">
        <f t="shared" si="78"/>
        <v>288.65979381443299</v>
      </c>
      <c r="J898" s="21">
        <f t="shared" si="79"/>
        <v>6020</v>
      </c>
      <c r="K898" s="47">
        <f t="shared" si="80"/>
        <v>248.24742268041237</v>
      </c>
      <c r="L898" s="73">
        <v>5</v>
      </c>
      <c r="M898" s="76">
        <v>8948.25</v>
      </c>
      <c r="N898" s="67">
        <v>369</v>
      </c>
      <c r="O898" s="69">
        <f t="shared" si="81"/>
        <v>0.86</v>
      </c>
      <c r="P898" s="64">
        <f t="shared" si="82"/>
        <v>7695.4949999999999</v>
      </c>
      <c r="Q898" s="62">
        <f t="shared" si="83"/>
        <v>317.33999999999997</v>
      </c>
    </row>
    <row r="899" spans="2:17" x14ac:dyDescent="0.3">
      <c r="B899" s="10">
        <v>5902</v>
      </c>
      <c r="C899" s="6" t="s">
        <v>65</v>
      </c>
      <c r="D899" s="6">
        <v>510</v>
      </c>
      <c r="E899" s="6">
        <v>43</v>
      </c>
      <c r="F899" s="7">
        <v>5</v>
      </c>
      <c r="G899" s="16">
        <v>0.83</v>
      </c>
      <c r="H899" s="19">
        <v>6500</v>
      </c>
      <c r="I899" s="45">
        <f t="shared" si="78"/>
        <v>268.04123711340208</v>
      </c>
      <c r="J899" s="21">
        <f t="shared" si="79"/>
        <v>5395</v>
      </c>
      <c r="K899" s="47">
        <f t="shared" si="80"/>
        <v>222.4742268041237</v>
      </c>
      <c r="L899" s="73">
        <v>2</v>
      </c>
      <c r="M899" s="76">
        <v>6717.25</v>
      </c>
      <c r="N899" s="67">
        <v>277</v>
      </c>
      <c r="O899" s="69">
        <f t="shared" si="81"/>
        <v>0.83</v>
      </c>
      <c r="P899" s="64">
        <f t="shared" si="82"/>
        <v>5575.3175000000001</v>
      </c>
      <c r="Q899" s="62">
        <f t="shared" si="83"/>
        <v>229.91</v>
      </c>
    </row>
    <row r="900" spans="2:17" x14ac:dyDescent="0.3">
      <c r="B900" s="10">
        <v>5903</v>
      </c>
      <c r="C900" s="6" t="s">
        <v>65</v>
      </c>
      <c r="D900" s="6">
        <v>517</v>
      </c>
      <c r="E900" s="6">
        <v>43</v>
      </c>
      <c r="F900" s="7">
        <v>5</v>
      </c>
      <c r="G900" s="16">
        <v>0.83</v>
      </c>
      <c r="H900" s="19">
        <v>6500</v>
      </c>
      <c r="I900" s="45">
        <f t="shared" si="78"/>
        <v>268.04123711340208</v>
      </c>
      <c r="J900" s="21">
        <f t="shared" si="79"/>
        <v>5395</v>
      </c>
      <c r="K900" s="47">
        <f t="shared" si="80"/>
        <v>222.4742268041237</v>
      </c>
      <c r="L900" s="73">
        <v>3</v>
      </c>
      <c r="M900" s="76">
        <v>6717.25</v>
      </c>
      <c r="N900" s="67">
        <v>277</v>
      </c>
      <c r="O900" s="69">
        <f t="shared" si="81"/>
        <v>0.83</v>
      </c>
      <c r="P900" s="64">
        <f t="shared" si="82"/>
        <v>5575.3175000000001</v>
      </c>
      <c r="Q900" s="62">
        <f t="shared" si="83"/>
        <v>229.91</v>
      </c>
    </row>
    <row r="901" spans="2:17" x14ac:dyDescent="0.3">
      <c r="B901" s="10">
        <v>5904</v>
      </c>
      <c r="C901" s="6" t="s">
        <v>65</v>
      </c>
      <c r="D901" s="6">
        <v>515</v>
      </c>
      <c r="E901" s="6">
        <v>46</v>
      </c>
      <c r="F901" s="7">
        <v>5</v>
      </c>
      <c r="G901" s="16">
        <v>0.94</v>
      </c>
      <c r="H901" s="19">
        <v>7000</v>
      </c>
      <c r="I901" s="45">
        <f t="shared" si="78"/>
        <v>288.65979381443299</v>
      </c>
      <c r="J901" s="21">
        <f t="shared" si="79"/>
        <v>6580</v>
      </c>
      <c r="K901" s="47">
        <f t="shared" si="80"/>
        <v>271.34020618556701</v>
      </c>
      <c r="L901" s="73">
        <v>5</v>
      </c>
      <c r="M901" s="76">
        <v>7801</v>
      </c>
      <c r="N901" s="67">
        <v>321.69072164948454</v>
      </c>
      <c r="O901" s="69">
        <f t="shared" si="81"/>
        <v>0.94</v>
      </c>
      <c r="P901" s="64">
        <f t="shared" si="82"/>
        <v>7332.94</v>
      </c>
      <c r="Q901" s="62">
        <f t="shared" si="83"/>
        <v>302.38927835051544</v>
      </c>
    </row>
    <row r="902" spans="2:17" x14ac:dyDescent="0.3">
      <c r="B902" s="10">
        <v>5905</v>
      </c>
      <c r="C902" s="6" t="s">
        <v>65</v>
      </c>
      <c r="D902" s="6">
        <v>512</v>
      </c>
      <c r="E902" s="6">
        <v>47</v>
      </c>
      <c r="F902" s="7">
        <v>5</v>
      </c>
      <c r="G902" s="16">
        <v>0.98</v>
      </c>
      <c r="H902" s="19">
        <v>7000</v>
      </c>
      <c r="I902" s="45">
        <f t="shared" si="78"/>
        <v>288.65979381443299</v>
      </c>
      <c r="J902" s="21">
        <f t="shared" si="79"/>
        <v>6860</v>
      </c>
      <c r="K902" s="47">
        <f t="shared" si="80"/>
        <v>282.88659793814435</v>
      </c>
      <c r="L902" s="73">
        <v>5</v>
      </c>
      <c r="M902" s="76">
        <v>7303</v>
      </c>
      <c r="N902" s="67">
        <v>301.15463917525773</v>
      </c>
      <c r="O902" s="69">
        <f t="shared" si="81"/>
        <v>0.98</v>
      </c>
      <c r="P902" s="64">
        <f t="shared" si="82"/>
        <v>7156.94</v>
      </c>
      <c r="Q902" s="62">
        <f t="shared" si="83"/>
        <v>295.13154639175258</v>
      </c>
    </row>
    <row r="903" spans="2:17" x14ac:dyDescent="0.3">
      <c r="B903" s="10">
        <v>5906</v>
      </c>
      <c r="C903" s="6" t="s">
        <v>65</v>
      </c>
      <c r="D903" s="6">
        <v>515</v>
      </c>
      <c r="E903" s="6">
        <v>47</v>
      </c>
      <c r="F903" s="7">
        <v>5</v>
      </c>
      <c r="G903" s="16">
        <v>0.98</v>
      </c>
      <c r="H903" s="19">
        <v>7000</v>
      </c>
      <c r="I903" s="45">
        <f t="shared" si="78"/>
        <v>288.65979381443299</v>
      </c>
      <c r="J903" s="21">
        <f t="shared" si="79"/>
        <v>6860</v>
      </c>
      <c r="K903" s="47">
        <f t="shared" si="80"/>
        <v>282.88659793814435</v>
      </c>
      <c r="L903" s="73">
        <v>4</v>
      </c>
      <c r="M903" s="76">
        <v>7808</v>
      </c>
      <c r="N903" s="67">
        <v>321.97938144329896</v>
      </c>
      <c r="O903" s="69">
        <f t="shared" si="81"/>
        <v>0.98</v>
      </c>
      <c r="P903" s="64">
        <f t="shared" si="82"/>
        <v>7651.84</v>
      </c>
      <c r="Q903" s="62">
        <f t="shared" si="83"/>
        <v>315.53979381443298</v>
      </c>
    </row>
    <row r="904" spans="2:17" x14ac:dyDescent="0.3">
      <c r="B904" s="10">
        <v>5907</v>
      </c>
      <c r="C904" s="6" t="s">
        <v>65</v>
      </c>
      <c r="D904" s="6">
        <v>520</v>
      </c>
      <c r="E904" s="6">
        <v>57</v>
      </c>
      <c r="F904" s="7">
        <v>5</v>
      </c>
      <c r="G904" s="16">
        <v>1.42</v>
      </c>
      <c r="H904" s="19">
        <v>4000</v>
      </c>
      <c r="I904" s="45">
        <f t="shared" ref="I904:I967" si="84">H904/$E$3</f>
        <v>164.94845360824743</v>
      </c>
      <c r="J904" s="21">
        <f t="shared" ref="J904:J967" si="85">H904*G904</f>
        <v>5680</v>
      </c>
      <c r="K904" s="47">
        <f t="shared" ref="K904:K967" si="86">I904*G904</f>
        <v>234.22680412371133</v>
      </c>
      <c r="L904" s="73">
        <v>3</v>
      </c>
      <c r="M904" s="76">
        <v>5795.75</v>
      </c>
      <c r="N904" s="67">
        <v>239</v>
      </c>
      <c r="O904" s="69">
        <f t="shared" ref="O904:O967" si="87">IF(L904&gt;0,G904,"")</f>
        <v>1.42</v>
      </c>
      <c r="P904" s="64">
        <f t="shared" ref="P904:P967" si="88">IFERROR(G904*M904,"")</f>
        <v>8229.9650000000001</v>
      </c>
      <c r="Q904" s="62">
        <f t="shared" ref="Q904:Q967" si="89">IFERROR(G904*N904,"")</f>
        <v>339.38</v>
      </c>
    </row>
    <row r="905" spans="2:17" x14ac:dyDescent="0.3">
      <c r="B905" s="10">
        <v>5908</v>
      </c>
      <c r="C905" s="6" t="s">
        <v>65</v>
      </c>
      <c r="D905" s="6">
        <v>510</v>
      </c>
      <c r="E905" s="6">
        <v>60</v>
      </c>
      <c r="F905" s="7">
        <v>5</v>
      </c>
      <c r="G905" s="16">
        <v>1.57</v>
      </c>
      <c r="H905" s="19">
        <v>6500</v>
      </c>
      <c r="I905" s="45">
        <f t="shared" si="84"/>
        <v>268.04123711340208</v>
      </c>
      <c r="J905" s="21">
        <f t="shared" si="85"/>
        <v>10205</v>
      </c>
      <c r="K905" s="47">
        <f t="shared" si="86"/>
        <v>420.82474226804129</v>
      </c>
      <c r="L905" s="73">
        <v>3</v>
      </c>
      <c r="M905" s="76">
        <v>7978.25</v>
      </c>
      <c r="N905" s="67">
        <v>329</v>
      </c>
      <c r="O905" s="69">
        <f t="shared" si="87"/>
        <v>1.57</v>
      </c>
      <c r="P905" s="64">
        <f t="shared" si="88"/>
        <v>12525.852500000001</v>
      </c>
      <c r="Q905" s="62">
        <f t="shared" si="89"/>
        <v>516.53</v>
      </c>
    </row>
    <row r="906" spans="2:17" x14ac:dyDescent="0.3">
      <c r="B906" s="10">
        <v>5909</v>
      </c>
      <c r="C906" s="6" t="s">
        <v>65</v>
      </c>
      <c r="D906" s="6">
        <v>514</v>
      </c>
      <c r="E906" s="6">
        <v>50</v>
      </c>
      <c r="F906" s="7">
        <v>5</v>
      </c>
      <c r="G906" s="16">
        <v>1.1000000000000001</v>
      </c>
      <c r="H906" s="19">
        <v>3500</v>
      </c>
      <c r="I906" s="45">
        <f t="shared" si="84"/>
        <v>144.32989690721649</v>
      </c>
      <c r="J906" s="21">
        <f t="shared" si="85"/>
        <v>3850.0000000000005</v>
      </c>
      <c r="K906" s="47">
        <f t="shared" si="86"/>
        <v>158.76288659793815</v>
      </c>
      <c r="L906" s="73">
        <v>1</v>
      </c>
      <c r="M906" s="76">
        <v>4404</v>
      </c>
      <c r="N906" s="67">
        <v>181.60824742268042</v>
      </c>
      <c r="O906" s="69">
        <f t="shared" si="87"/>
        <v>1.1000000000000001</v>
      </c>
      <c r="P906" s="64">
        <f t="shared" si="88"/>
        <v>4844.4000000000005</v>
      </c>
      <c r="Q906" s="62">
        <f t="shared" si="89"/>
        <v>199.76907216494848</v>
      </c>
    </row>
    <row r="907" spans="2:17" x14ac:dyDescent="0.3">
      <c r="B907" s="10">
        <v>5910</v>
      </c>
      <c r="C907" s="6" t="s">
        <v>65</v>
      </c>
      <c r="D907" s="6">
        <v>510</v>
      </c>
      <c r="E907" s="6">
        <v>51</v>
      </c>
      <c r="F907" s="7">
        <v>5</v>
      </c>
      <c r="G907" s="16">
        <v>1.1499999999999999</v>
      </c>
      <c r="H907" s="19">
        <v>6500</v>
      </c>
      <c r="I907" s="45">
        <f t="shared" si="84"/>
        <v>268.04123711340208</v>
      </c>
      <c r="J907" s="21">
        <f t="shared" si="85"/>
        <v>7474.9999999999991</v>
      </c>
      <c r="K907" s="47">
        <f t="shared" si="86"/>
        <v>308.24742268041234</v>
      </c>
      <c r="L907" s="73">
        <v>3</v>
      </c>
      <c r="M907" s="76">
        <v>7507</v>
      </c>
      <c r="N907" s="67">
        <v>309.56701030927837</v>
      </c>
      <c r="O907" s="69">
        <f t="shared" si="87"/>
        <v>1.1499999999999999</v>
      </c>
      <c r="P907" s="64">
        <f t="shared" si="88"/>
        <v>8633.0499999999993</v>
      </c>
      <c r="Q907" s="62">
        <f t="shared" si="89"/>
        <v>356.00206185567009</v>
      </c>
    </row>
    <row r="908" spans="2:17" x14ac:dyDescent="0.3">
      <c r="B908" s="10">
        <v>5911</v>
      </c>
      <c r="C908" s="6" t="s">
        <v>65</v>
      </c>
      <c r="D908" s="6">
        <v>410</v>
      </c>
      <c r="E908" s="6">
        <v>36</v>
      </c>
      <c r="F908" s="7">
        <v>4</v>
      </c>
      <c r="G908" s="16">
        <v>0.46</v>
      </c>
      <c r="H908" s="19">
        <v>5500</v>
      </c>
      <c r="I908" s="45">
        <f t="shared" si="84"/>
        <v>226.8041237113402</v>
      </c>
      <c r="J908" s="21">
        <f t="shared" si="85"/>
        <v>2530</v>
      </c>
      <c r="K908" s="47">
        <f t="shared" si="86"/>
        <v>104.32989690721649</v>
      </c>
      <c r="L908" s="73">
        <v>3</v>
      </c>
      <c r="M908" s="76">
        <v>6505</v>
      </c>
      <c r="N908" s="67">
        <v>268.2474226804124</v>
      </c>
      <c r="O908" s="69">
        <f t="shared" si="87"/>
        <v>0.46</v>
      </c>
      <c r="P908" s="64">
        <f t="shared" si="88"/>
        <v>2992.3</v>
      </c>
      <c r="Q908" s="62">
        <f t="shared" si="89"/>
        <v>123.39381443298971</v>
      </c>
    </row>
    <row r="909" spans="2:17" x14ac:dyDescent="0.3">
      <c r="B909" s="10">
        <v>5912</v>
      </c>
      <c r="C909" s="6" t="s">
        <v>65</v>
      </c>
      <c r="D909" s="6">
        <v>462</v>
      </c>
      <c r="E909" s="6">
        <v>42</v>
      </c>
      <c r="F909" s="7">
        <v>4.5</v>
      </c>
      <c r="G909" s="16">
        <v>0.7</v>
      </c>
      <c r="H909" s="19">
        <v>6000</v>
      </c>
      <c r="I909" s="45">
        <f t="shared" si="84"/>
        <v>247.42268041237114</v>
      </c>
      <c r="J909" s="21">
        <f t="shared" si="85"/>
        <v>4200</v>
      </c>
      <c r="K909" s="47">
        <f t="shared" si="86"/>
        <v>173.19587628865978</v>
      </c>
      <c r="L909" s="73">
        <v>4</v>
      </c>
      <c r="M909" s="76">
        <v>7008.25</v>
      </c>
      <c r="N909" s="67">
        <v>289</v>
      </c>
      <c r="O909" s="69">
        <f t="shared" si="87"/>
        <v>0.7</v>
      </c>
      <c r="P909" s="64">
        <f t="shared" si="88"/>
        <v>4905.7749999999996</v>
      </c>
      <c r="Q909" s="62">
        <f t="shared" si="89"/>
        <v>202.29999999999998</v>
      </c>
    </row>
    <row r="910" spans="2:17" x14ac:dyDescent="0.3">
      <c r="B910" s="10">
        <v>5913</v>
      </c>
      <c r="C910" s="6" t="s">
        <v>65</v>
      </c>
      <c r="D910" s="6">
        <v>411</v>
      </c>
      <c r="E910" s="6">
        <v>39</v>
      </c>
      <c r="F910" s="7">
        <v>4</v>
      </c>
      <c r="G910" s="16">
        <v>0.54</v>
      </c>
      <c r="H910" s="19">
        <v>4000</v>
      </c>
      <c r="I910" s="45">
        <f t="shared" si="84"/>
        <v>164.94845360824743</v>
      </c>
      <c r="J910" s="21">
        <f t="shared" si="85"/>
        <v>2160</v>
      </c>
      <c r="K910" s="47">
        <f t="shared" si="86"/>
        <v>89.072164948453619</v>
      </c>
      <c r="L910" s="73">
        <v>2</v>
      </c>
      <c r="M910" s="76">
        <v>4534.75</v>
      </c>
      <c r="N910" s="67">
        <v>187</v>
      </c>
      <c r="O910" s="69">
        <f t="shared" si="87"/>
        <v>0.54</v>
      </c>
      <c r="P910" s="64">
        <f t="shared" si="88"/>
        <v>2448.7650000000003</v>
      </c>
      <c r="Q910" s="62">
        <f t="shared" si="89"/>
        <v>100.98</v>
      </c>
    </row>
    <row r="911" spans="2:17" x14ac:dyDescent="0.3">
      <c r="B911" s="10">
        <v>5914</v>
      </c>
      <c r="C911" s="6" t="s">
        <v>65</v>
      </c>
      <c r="D911" s="6">
        <v>440</v>
      </c>
      <c r="E911" s="6">
        <v>49</v>
      </c>
      <c r="F911" s="7">
        <v>4</v>
      </c>
      <c r="G911" s="16">
        <v>0.84</v>
      </c>
      <c r="H911" s="19">
        <v>6000</v>
      </c>
      <c r="I911" s="45">
        <f t="shared" si="84"/>
        <v>247.42268041237114</v>
      </c>
      <c r="J911" s="21">
        <f t="shared" si="85"/>
        <v>5040</v>
      </c>
      <c r="K911" s="47">
        <f t="shared" si="86"/>
        <v>207.83505154639175</v>
      </c>
      <c r="L911" s="73">
        <v>5</v>
      </c>
      <c r="M911" s="76">
        <v>8705.75</v>
      </c>
      <c r="N911" s="67">
        <v>359</v>
      </c>
      <c r="O911" s="69">
        <f t="shared" si="87"/>
        <v>0.84</v>
      </c>
      <c r="P911" s="64">
        <f t="shared" si="88"/>
        <v>7312.83</v>
      </c>
      <c r="Q911" s="62">
        <f t="shared" si="89"/>
        <v>301.56</v>
      </c>
    </row>
    <row r="912" spans="2:17" x14ac:dyDescent="0.3">
      <c r="B912" s="10">
        <v>5915</v>
      </c>
      <c r="C912" s="6" t="s">
        <v>65</v>
      </c>
      <c r="D912" s="6">
        <v>420</v>
      </c>
      <c r="E912" s="6">
        <v>44</v>
      </c>
      <c r="F912" s="7">
        <v>4</v>
      </c>
      <c r="G912" s="16">
        <v>0.68</v>
      </c>
      <c r="H912" s="19">
        <v>3500</v>
      </c>
      <c r="I912" s="45">
        <f t="shared" si="84"/>
        <v>144.32989690721649</v>
      </c>
      <c r="J912" s="21">
        <f t="shared" si="85"/>
        <v>2380</v>
      </c>
      <c r="K912" s="47">
        <f t="shared" si="86"/>
        <v>98.144329896907223</v>
      </c>
      <c r="L912" s="73">
        <v>1</v>
      </c>
      <c r="M912" s="76">
        <v>4004</v>
      </c>
      <c r="N912" s="67">
        <v>165.11340206185568</v>
      </c>
      <c r="O912" s="69">
        <f t="shared" si="87"/>
        <v>0.68</v>
      </c>
      <c r="P912" s="64">
        <f t="shared" si="88"/>
        <v>2722.7200000000003</v>
      </c>
      <c r="Q912" s="62">
        <f t="shared" si="89"/>
        <v>112.27711340206187</v>
      </c>
    </row>
    <row r="913" spans="2:17" x14ac:dyDescent="0.3">
      <c r="B913" s="10">
        <v>5916</v>
      </c>
      <c r="C913" s="6" t="s">
        <v>65</v>
      </c>
      <c r="D913" s="6">
        <v>417</v>
      </c>
      <c r="E913" s="6">
        <v>46</v>
      </c>
      <c r="F913" s="7">
        <v>4</v>
      </c>
      <c r="G913" s="16">
        <v>0.74</v>
      </c>
      <c r="H913" s="19">
        <v>4000</v>
      </c>
      <c r="I913" s="45">
        <f t="shared" si="84"/>
        <v>164.94845360824743</v>
      </c>
      <c r="J913" s="21">
        <f t="shared" si="85"/>
        <v>2960</v>
      </c>
      <c r="K913" s="47">
        <f t="shared" si="86"/>
        <v>122.0618556701031</v>
      </c>
      <c r="L913" s="73">
        <v>3</v>
      </c>
      <c r="M913" s="76">
        <v>5068.25</v>
      </c>
      <c r="N913" s="67">
        <v>209</v>
      </c>
      <c r="O913" s="69">
        <f t="shared" si="87"/>
        <v>0.74</v>
      </c>
      <c r="P913" s="64">
        <f t="shared" si="88"/>
        <v>3750.5050000000001</v>
      </c>
      <c r="Q913" s="62">
        <f t="shared" si="89"/>
        <v>154.66</v>
      </c>
    </row>
    <row r="914" spans="2:17" x14ac:dyDescent="0.3">
      <c r="B914" s="10">
        <v>5917</v>
      </c>
      <c r="C914" s="6" t="s">
        <v>65</v>
      </c>
      <c r="D914" s="6">
        <v>429</v>
      </c>
      <c r="E914" s="6">
        <v>44</v>
      </c>
      <c r="F914" s="7">
        <v>4</v>
      </c>
      <c r="G914" s="16">
        <v>0.68</v>
      </c>
      <c r="H914" s="19">
        <v>4000</v>
      </c>
      <c r="I914" s="45">
        <f t="shared" si="84"/>
        <v>164.94845360824743</v>
      </c>
      <c r="J914" s="21">
        <f t="shared" si="85"/>
        <v>2720</v>
      </c>
      <c r="K914" s="47">
        <f t="shared" si="86"/>
        <v>112.16494845360826</v>
      </c>
      <c r="L914" s="73">
        <v>3</v>
      </c>
      <c r="M914" s="76">
        <v>5310.75</v>
      </c>
      <c r="N914" s="67">
        <v>219</v>
      </c>
      <c r="O914" s="69">
        <f t="shared" si="87"/>
        <v>0.68</v>
      </c>
      <c r="P914" s="64">
        <f t="shared" si="88"/>
        <v>3611.3100000000004</v>
      </c>
      <c r="Q914" s="62">
        <f t="shared" si="89"/>
        <v>148.92000000000002</v>
      </c>
    </row>
    <row r="915" spans="2:17" x14ac:dyDescent="0.3">
      <c r="B915" s="10">
        <v>5918</v>
      </c>
      <c r="C915" s="6" t="s">
        <v>65</v>
      </c>
      <c r="D915" s="6">
        <v>419</v>
      </c>
      <c r="E915" s="6">
        <v>46</v>
      </c>
      <c r="F915" s="7">
        <v>4</v>
      </c>
      <c r="G915" s="16">
        <v>0.74</v>
      </c>
      <c r="H915" s="19">
        <v>4000</v>
      </c>
      <c r="I915" s="45">
        <f t="shared" si="84"/>
        <v>164.94845360824743</v>
      </c>
      <c r="J915" s="21">
        <f t="shared" si="85"/>
        <v>2960</v>
      </c>
      <c r="K915" s="47">
        <f t="shared" si="86"/>
        <v>122.0618556701031</v>
      </c>
      <c r="L915" s="73">
        <v>3</v>
      </c>
      <c r="M915" s="76">
        <v>6306</v>
      </c>
      <c r="N915" s="67">
        <v>260.04123711340208</v>
      </c>
      <c r="O915" s="69">
        <f t="shared" si="87"/>
        <v>0.74</v>
      </c>
      <c r="P915" s="64">
        <f t="shared" si="88"/>
        <v>4666.4399999999996</v>
      </c>
      <c r="Q915" s="62">
        <f t="shared" si="89"/>
        <v>192.43051546391754</v>
      </c>
    </row>
    <row r="916" spans="2:17" x14ac:dyDescent="0.3">
      <c r="B916" s="10">
        <v>5919</v>
      </c>
      <c r="C916" s="6" t="s">
        <v>65</v>
      </c>
      <c r="D916" s="6">
        <v>533</v>
      </c>
      <c r="E916" s="6">
        <v>42</v>
      </c>
      <c r="F916" s="7">
        <v>5</v>
      </c>
      <c r="G916" s="16">
        <v>0.79</v>
      </c>
      <c r="H916" s="19">
        <v>4500</v>
      </c>
      <c r="I916" s="45">
        <f t="shared" si="84"/>
        <v>185.56701030927834</v>
      </c>
      <c r="J916" s="21">
        <f t="shared" si="85"/>
        <v>3555</v>
      </c>
      <c r="K916" s="47">
        <f t="shared" si="86"/>
        <v>146.5979381443299</v>
      </c>
      <c r="L916" s="73">
        <v>3</v>
      </c>
      <c r="M916" s="76">
        <v>5310.75</v>
      </c>
      <c r="N916" s="67">
        <v>219</v>
      </c>
      <c r="O916" s="69">
        <f t="shared" si="87"/>
        <v>0.79</v>
      </c>
      <c r="P916" s="64">
        <f t="shared" si="88"/>
        <v>4195.4925000000003</v>
      </c>
      <c r="Q916" s="62">
        <f t="shared" si="89"/>
        <v>173.01000000000002</v>
      </c>
    </row>
    <row r="917" spans="2:17" x14ac:dyDescent="0.3">
      <c r="B917" s="10">
        <v>5920</v>
      </c>
      <c r="C917" s="6" t="s">
        <v>65</v>
      </c>
      <c r="D917" s="6">
        <v>524</v>
      </c>
      <c r="E917" s="6">
        <v>36</v>
      </c>
      <c r="F917" s="7">
        <v>5</v>
      </c>
      <c r="G917" s="16">
        <v>0.59</v>
      </c>
      <c r="H917" s="19">
        <v>5000</v>
      </c>
      <c r="I917" s="45">
        <f t="shared" si="84"/>
        <v>206.18556701030928</v>
      </c>
      <c r="J917" s="21">
        <f t="shared" si="85"/>
        <v>2950</v>
      </c>
      <c r="K917" s="47">
        <f t="shared" si="86"/>
        <v>121.64948453608247</v>
      </c>
      <c r="L917" s="73">
        <v>2</v>
      </c>
      <c r="M917" s="76">
        <v>6303</v>
      </c>
      <c r="N917" s="67">
        <v>259.91752577319585</v>
      </c>
      <c r="O917" s="69">
        <f t="shared" si="87"/>
        <v>0.59</v>
      </c>
      <c r="P917" s="64">
        <f t="shared" si="88"/>
        <v>3718.77</v>
      </c>
      <c r="Q917" s="62">
        <f t="shared" si="89"/>
        <v>153.35134020618554</v>
      </c>
    </row>
    <row r="918" spans="2:17" x14ac:dyDescent="0.3">
      <c r="B918" s="10">
        <v>5921</v>
      </c>
      <c r="C918" s="6" t="s">
        <v>65</v>
      </c>
      <c r="D918" s="6">
        <v>410</v>
      </c>
      <c r="E918" s="6">
        <v>58</v>
      </c>
      <c r="F918" s="7">
        <v>4</v>
      </c>
      <c r="G918" s="16">
        <v>1.1599999999999999</v>
      </c>
      <c r="H918" s="19">
        <v>6500</v>
      </c>
      <c r="I918" s="45">
        <f t="shared" si="84"/>
        <v>268.04123711340208</v>
      </c>
      <c r="J918" s="21">
        <f t="shared" si="85"/>
        <v>7539.9999999999991</v>
      </c>
      <c r="K918" s="47">
        <f t="shared" si="86"/>
        <v>310.92783505154637</v>
      </c>
      <c r="L918" s="73">
        <v>4</v>
      </c>
      <c r="M918" s="76">
        <v>11373.25</v>
      </c>
      <c r="N918" s="67">
        <v>469</v>
      </c>
      <c r="O918" s="69">
        <f t="shared" si="87"/>
        <v>1.1599999999999999</v>
      </c>
      <c r="P918" s="64">
        <f t="shared" si="88"/>
        <v>13192.97</v>
      </c>
      <c r="Q918" s="62">
        <f t="shared" si="89"/>
        <v>544.04</v>
      </c>
    </row>
    <row r="919" spans="2:17" x14ac:dyDescent="0.3">
      <c r="B919" s="10">
        <v>5922</v>
      </c>
      <c r="C919" s="6" t="s">
        <v>65</v>
      </c>
      <c r="D919" s="6">
        <v>415</v>
      </c>
      <c r="E919" s="6">
        <v>53</v>
      </c>
      <c r="F919" s="7">
        <v>4</v>
      </c>
      <c r="G919" s="16">
        <v>0.97</v>
      </c>
      <c r="H919" s="19">
        <v>5500</v>
      </c>
      <c r="I919" s="45">
        <f t="shared" si="84"/>
        <v>226.8041237113402</v>
      </c>
      <c r="J919" s="21">
        <f t="shared" si="85"/>
        <v>5335</v>
      </c>
      <c r="K919" s="47">
        <f t="shared" si="86"/>
        <v>219.99999999999997</v>
      </c>
      <c r="L919" s="73">
        <v>4</v>
      </c>
      <c r="M919" s="76">
        <v>8948.25</v>
      </c>
      <c r="N919" s="67">
        <v>369</v>
      </c>
      <c r="O919" s="69">
        <f t="shared" si="87"/>
        <v>0.97</v>
      </c>
      <c r="P919" s="64">
        <f t="shared" si="88"/>
        <v>8679.8024999999998</v>
      </c>
      <c r="Q919" s="62">
        <f t="shared" si="89"/>
        <v>357.93</v>
      </c>
    </row>
    <row r="920" spans="2:17" x14ac:dyDescent="0.3">
      <c r="B920" s="10">
        <v>5923</v>
      </c>
      <c r="C920" s="6" t="s">
        <v>65</v>
      </c>
      <c r="D920" s="6">
        <v>415</v>
      </c>
      <c r="E920" s="6">
        <v>54</v>
      </c>
      <c r="F920" s="7">
        <v>4</v>
      </c>
      <c r="G920" s="16">
        <v>1.01</v>
      </c>
      <c r="H920" s="19">
        <v>7000</v>
      </c>
      <c r="I920" s="45">
        <f t="shared" si="84"/>
        <v>288.65979381443299</v>
      </c>
      <c r="J920" s="21">
        <f t="shared" si="85"/>
        <v>7070</v>
      </c>
      <c r="K920" s="47">
        <f t="shared" si="86"/>
        <v>291.54639175257734</v>
      </c>
      <c r="L920" s="73">
        <v>4</v>
      </c>
      <c r="M920" s="76">
        <v>7808</v>
      </c>
      <c r="N920" s="67">
        <v>321.97938144329896</v>
      </c>
      <c r="O920" s="69">
        <f t="shared" si="87"/>
        <v>1.01</v>
      </c>
      <c r="P920" s="64">
        <f t="shared" si="88"/>
        <v>7886.08</v>
      </c>
      <c r="Q920" s="62">
        <f t="shared" si="89"/>
        <v>325.19917525773195</v>
      </c>
    </row>
    <row r="921" spans="2:17" x14ac:dyDescent="0.3">
      <c r="B921" s="10">
        <v>5924</v>
      </c>
      <c r="C921" s="6" t="s">
        <v>65</v>
      </c>
      <c r="D921" s="6">
        <v>420</v>
      </c>
      <c r="E921" s="6">
        <v>49</v>
      </c>
      <c r="F921" s="7">
        <v>4</v>
      </c>
      <c r="G921" s="16">
        <v>0.84</v>
      </c>
      <c r="H921" s="19">
        <v>5500</v>
      </c>
      <c r="I921" s="45">
        <f t="shared" si="84"/>
        <v>226.8041237113402</v>
      </c>
      <c r="J921" s="21">
        <f t="shared" si="85"/>
        <v>4620</v>
      </c>
      <c r="K921" s="47">
        <f t="shared" si="86"/>
        <v>190.51546391752575</v>
      </c>
      <c r="L921" s="73">
        <v>3</v>
      </c>
      <c r="M921" s="76">
        <v>7493.25</v>
      </c>
      <c r="N921" s="67">
        <v>309</v>
      </c>
      <c r="O921" s="69">
        <f t="shared" si="87"/>
        <v>0.84</v>
      </c>
      <c r="P921" s="64">
        <f t="shared" si="88"/>
        <v>6294.33</v>
      </c>
      <c r="Q921" s="62">
        <f t="shared" si="89"/>
        <v>259.56</v>
      </c>
    </row>
    <row r="922" spans="2:17" x14ac:dyDescent="0.3">
      <c r="B922" s="10">
        <v>5925</v>
      </c>
      <c r="C922" s="6" t="s">
        <v>65</v>
      </c>
      <c r="D922" s="6">
        <v>410</v>
      </c>
      <c r="E922" s="6">
        <v>62</v>
      </c>
      <c r="F922" s="7">
        <v>4</v>
      </c>
      <c r="G922" s="16">
        <v>1.32</v>
      </c>
      <c r="H922" s="19">
        <v>7000</v>
      </c>
      <c r="I922" s="45">
        <f t="shared" si="84"/>
        <v>288.65979381443299</v>
      </c>
      <c r="J922" s="21">
        <f t="shared" si="85"/>
        <v>9240</v>
      </c>
      <c r="K922" s="47">
        <f t="shared" si="86"/>
        <v>381.03092783505156</v>
      </c>
      <c r="L922" s="73">
        <v>4</v>
      </c>
      <c r="M922" s="76">
        <v>11373.25</v>
      </c>
      <c r="N922" s="67">
        <v>469</v>
      </c>
      <c r="O922" s="69">
        <f t="shared" si="87"/>
        <v>1.32</v>
      </c>
      <c r="P922" s="64">
        <f t="shared" si="88"/>
        <v>15012.69</v>
      </c>
      <c r="Q922" s="62">
        <f t="shared" si="89"/>
        <v>619.08000000000004</v>
      </c>
    </row>
    <row r="923" spans="2:17" x14ac:dyDescent="0.3">
      <c r="B923" s="10">
        <v>5926</v>
      </c>
      <c r="C923" s="6" t="s">
        <v>65</v>
      </c>
      <c r="D923" s="6">
        <v>418</v>
      </c>
      <c r="E923" s="6">
        <v>58</v>
      </c>
      <c r="F923" s="7">
        <v>4</v>
      </c>
      <c r="G923" s="16">
        <v>1.1599999999999999</v>
      </c>
      <c r="H923" s="19">
        <v>5500</v>
      </c>
      <c r="I923" s="45">
        <f t="shared" si="84"/>
        <v>226.8041237113402</v>
      </c>
      <c r="J923" s="21">
        <f t="shared" si="85"/>
        <v>6380</v>
      </c>
      <c r="K923" s="47">
        <f t="shared" si="86"/>
        <v>263.09278350515461</v>
      </c>
      <c r="L923" s="73">
        <v>4</v>
      </c>
      <c r="M923" s="76">
        <v>9918.25</v>
      </c>
      <c r="N923" s="67">
        <v>409</v>
      </c>
      <c r="O923" s="69">
        <f t="shared" si="87"/>
        <v>1.1599999999999999</v>
      </c>
      <c r="P923" s="64">
        <f t="shared" si="88"/>
        <v>11505.17</v>
      </c>
      <c r="Q923" s="62">
        <f t="shared" si="89"/>
        <v>474.43999999999994</v>
      </c>
    </row>
    <row r="924" spans="2:17" x14ac:dyDescent="0.3">
      <c r="B924" s="10">
        <v>5927</v>
      </c>
      <c r="C924" s="6" t="s">
        <v>65</v>
      </c>
      <c r="D924" s="6">
        <v>416</v>
      </c>
      <c r="E924" s="6">
        <v>50</v>
      </c>
      <c r="F924" s="7">
        <v>4</v>
      </c>
      <c r="G924" s="16">
        <v>0.87</v>
      </c>
      <c r="H924" s="19">
        <v>5500</v>
      </c>
      <c r="I924" s="45">
        <f t="shared" si="84"/>
        <v>226.8041237113402</v>
      </c>
      <c r="J924" s="21">
        <f t="shared" si="85"/>
        <v>4785</v>
      </c>
      <c r="K924" s="47">
        <f t="shared" si="86"/>
        <v>197.31958762886597</v>
      </c>
      <c r="L924" s="73">
        <v>4</v>
      </c>
      <c r="M924" s="76">
        <v>9433.25</v>
      </c>
      <c r="N924" s="67">
        <v>389</v>
      </c>
      <c r="O924" s="69">
        <f t="shared" si="87"/>
        <v>0.87</v>
      </c>
      <c r="P924" s="64">
        <f t="shared" si="88"/>
        <v>8206.9274999999998</v>
      </c>
      <c r="Q924" s="62">
        <f t="shared" si="89"/>
        <v>338.43</v>
      </c>
    </row>
    <row r="925" spans="2:17" x14ac:dyDescent="0.3">
      <c r="B925" s="10">
        <v>5928</v>
      </c>
      <c r="C925" s="6" t="s">
        <v>65</v>
      </c>
      <c r="D925" s="6">
        <v>414</v>
      </c>
      <c r="E925" s="6">
        <v>61</v>
      </c>
      <c r="F925" s="7">
        <v>4</v>
      </c>
      <c r="G925" s="16">
        <v>1.28</v>
      </c>
      <c r="H925" s="19">
        <v>7000</v>
      </c>
      <c r="I925" s="45">
        <f t="shared" si="84"/>
        <v>288.65979381443299</v>
      </c>
      <c r="J925" s="21">
        <f t="shared" si="85"/>
        <v>8960</v>
      </c>
      <c r="K925" s="47">
        <f t="shared" si="86"/>
        <v>369.48453608247422</v>
      </c>
      <c r="L925" s="73">
        <v>4</v>
      </c>
      <c r="M925" s="76">
        <v>11858.25</v>
      </c>
      <c r="N925" s="67">
        <v>489</v>
      </c>
      <c r="O925" s="69">
        <f t="shared" si="87"/>
        <v>1.28</v>
      </c>
      <c r="P925" s="64">
        <f t="shared" si="88"/>
        <v>15178.56</v>
      </c>
      <c r="Q925" s="62">
        <f t="shared" si="89"/>
        <v>625.91999999999996</v>
      </c>
    </row>
    <row r="926" spans="2:17" x14ac:dyDescent="0.3">
      <c r="B926" s="10">
        <v>5929</v>
      </c>
      <c r="C926" s="6" t="s">
        <v>65</v>
      </c>
      <c r="D926" s="6">
        <v>413</v>
      </c>
      <c r="E926" s="6">
        <v>42</v>
      </c>
      <c r="F926" s="7">
        <v>4</v>
      </c>
      <c r="G926" s="16">
        <v>0.62</v>
      </c>
      <c r="H926" s="19">
        <v>6000</v>
      </c>
      <c r="I926" s="45">
        <f t="shared" si="84"/>
        <v>247.42268041237114</v>
      </c>
      <c r="J926" s="21">
        <f t="shared" si="85"/>
        <v>3720</v>
      </c>
      <c r="K926" s="47">
        <f t="shared" si="86"/>
        <v>153.4020618556701</v>
      </c>
      <c r="L926" s="73">
        <v>3</v>
      </c>
      <c r="M926" s="76">
        <v>7735.75</v>
      </c>
      <c r="N926" s="67">
        <v>319</v>
      </c>
      <c r="O926" s="69">
        <f t="shared" si="87"/>
        <v>0.62</v>
      </c>
      <c r="P926" s="64">
        <f t="shared" si="88"/>
        <v>4796.165</v>
      </c>
      <c r="Q926" s="62">
        <f t="shared" si="89"/>
        <v>197.78</v>
      </c>
    </row>
    <row r="927" spans="2:17" x14ac:dyDescent="0.3">
      <c r="B927" s="10">
        <v>5930</v>
      </c>
      <c r="C927" s="6" t="s">
        <v>65</v>
      </c>
      <c r="D927" s="6">
        <v>416</v>
      </c>
      <c r="E927" s="6">
        <v>53</v>
      </c>
      <c r="F927" s="7">
        <v>4</v>
      </c>
      <c r="G927" s="16">
        <v>0.97</v>
      </c>
      <c r="H927" s="19">
        <v>4500</v>
      </c>
      <c r="I927" s="45">
        <f t="shared" si="84"/>
        <v>185.56701030927834</v>
      </c>
      <c r="J927" s="21">
        <f t="shared" si="85"/>
        <v>4365</v>
      </c>
      <c r="K927" s="47">
        <f t="shared" si="86"/>
        <v>180</v>
      </c>
      <c r="L927" s="73">
        <v>3</v>
      </c>
      <c r="M927" s="76">
        <v>7493.25</v>
      </c>
      <c r="N927" s="67">
        <v>309</v>
      </c>
      <c r="O927" s="69">
        <f t="shared" si="87"/>
        <v>0.97</v>
      </c>
      <c r="P927" s="64">
        <f t="shared" si="88"/>
        <v>7268.4524999999994</v>
      </c>
      <c r="Q927" s="62">
        <f t="shared" si="89"/>
        <v>299.73</v>
      </c>
    </row>
    <row r="928" spans="2:17" x14ac:dyDescent="0.3">
      <c r="B928" s="10">
        <v>5931</v>
      </c>
      <c r="C928" s="6" t="s">
        <v>65</v>
      </c>
      <c r="D928" s="6">
        <v>398</v>
      </c>
      <c r="E928" s="6">
        <v>62</v>
      </c>
      <c r="F928" s="7">
        <v>3.5</v>
      </c>
      <c r="G928" s="16">
        <v>1.1399999999999999</v>
      </c>
      <c r="H928" s="19">
        <v>7000</v>
      </c>
      <c r="I928" s="45">
        <f t="shared" si="84"/>
        <v>288.65979381443299</v>
      </c>
      <c r="J928" s="21">
        <f t="shared" si="85"/>
        <v>7979.9999999999991</v>
      </c>
      <c r="K928" s="47">
        <f t="shared" si="86"/>
        <v>329.07216494845358</v>
      </c>
      <c r="L928" s="73">
        <v>4</v>
      </c>
      <c r="M928" s="76">
        <v>13313.25</v>
      </c>
      <c r="N928" s="67">
        <v>549</v>
      </c>
      <c r="O928" s="69">
        <f t="shared" si="87"/>
        <v>1.1399999999999999</v>
      </c>
      <c r="P928" s="64">
        <f t="shared" si="88"/>
        <v>15177.105</v>
      </c>
      <c r="Q928" s="62">
        <f t="shared" si="89"/>
        <v>625.8599999999999</v>
      </c>
    </row>
    <row r="929" spans="2:17" x14ac:dyDescent="0.3">
      <c r="B929" s="10">
        <v>5932</v>
      </c>
      <c r="C929" s="6" t="s">
        <v>65</v>
      </c>
      <c r="D929" s="6">
        <v>419</v>
      </c>
      <c r="E929" s="6">
        <v>40</v>
      </c>
      <c r="F929" s="7">
        <v>4</v>
      </c>
      <c r="G929" s="16">
        <v>0.56000000000000005</v>
      </c>
      <c r="H929" s="19">
        <v>6000</v>
      </c>
      <c r="I929" s="45">
        <f t="shared" si="84"/>
        <v>247.42268041237114</v>
      </c>
      <c r="J929" s="21">
        <f t="shared" si="85"/>
        <v>3360.0000000000005</v>
      </c>
      <c r="K929" s="47">
        <f t="shared" si="86"/>
        <v>138.55670103092785</v>
      </c>
      <c r="L929" s="73">
        <v>4</v>
      </c>
      <c r="M929" s="76">
        <v>7735.75</v>
      </c>
      <c r="N929" s="67">
        <v>319</v>
      </c>
      <c r="O929" s="69">
        <f t="shared" si="87"/>
        <v>0.56000000000000005</v>
      </c>
      <c r="P929" s="64">
        <f t="shared" si="88"/>
        <v>4332.0200000000004</v>
      </c>
      <c r="Q929" s="62">
        <f t="shared" si="89"/>
        <v>178.64000000000001</v>
      </c>
    </row>
    <row r="930" spans="2:17" x14ac:dyDescent="0.3">
      <c r="B930" s="10">
        <v>5933</v>
      </c>
      <c r="C930" s="6" t="s">
        <v>65</v>
      </c>
      <c r="D930" s="6">
        <v>414</v>
      </c>
      <c r="E930" s="6">
        <v>38</v>
      </c>
      <c r="F930" s="7">
        <v>4</v>
      </c>
      <c r="G930" s="16">
        <v>0.51</v>
      </c>
      <c r="H930" s="19">
        <v>6000</v>
      </c>
      <c r="I930" s="45">
        <f t="shared" si="84"/>
        <v>247.42268041237114</v>
      </c>
      <c r="J930" s="21">
        <f t="shared" si="85"/>
        <v>3060</v>
      </c>
      <c r="K930" s="47">
        <f t="shared" si="86"/>
        <v>126.18556701030928</v>
      </c>
      <c r="L930" s="73">
        <v>3</v>
      </c>
      <c r="M930" s="76">
        <v>7493.25</v>
      </c>
      <c r="N930" s="67">
        <v>309</v>
      </c>
      <c r="O930" s="69">
        <f t="shared" si="87"/>
        <v>0.51</v>
      </c>
      <c r="P930" s="64">
        <f t="shared" si="88"/>
        <v>3821.5574999999999</v>
      </c>
      <c r="Q930" s="62">
        <f t="shared" si="89"/>
        <v>157.59</v>
      </c>
    </row>
    <row r="931" spans="2:17" x14ac:dyDescent="0.3">
      <c r="B931" s="10">
        <v>5934</v>
      </c>
      <c r="C931" s="6" t="s">
        <v>65</v>
      </c>
      <c r="D931" s="6">
        <v>415</v>
      </c>
      <c r="E931" s="6">
        <v>37</v>
      </c>
      <c r="F931" s="7">
        <v>4</v>
      </c>
      <c r="G931" s="16">
        <v>0.48</v>
      </c>
      <c r="H931" s="19">
        <v>5500</v>
      </c>
      <c r="I931" s="45">
        <f t="shared" si="84"/>
        <v>226.8041237113402</v>
      </c>
      <c r="J931" s="21">
        <f t="shared" si="85"/>
        <v>2640</v>
      </c>
      <c r="K931" s="47">
        <f t="shared" si="86"/>
        <v>108.8659793814433</v>
      </c>
      <c r="L931" s="73">
        <v>3</v>
      </c>
      <c r="M931" s="76">
        <v>7493.25</v>
      </c>
      <c r="N931" s="67">
        <v>309</v>
      </c>
      <c r="O931" s="69">
        <f t="shared" si="87"/>
        <v>0.48</v>
      </c>
      <c r="P931" s="64">
        <f t="shared" si="88"/>
        <v>3596.7599999999998</v>
      </c>
      <c r="Q931" s="62">
        <f t="shared" si="89"/>
        <v>148.32</v>
      </c>
    </row>
    <row r="932" spans="2:17" x14ac:dyDescent="0.3">
      <c r="B932" s="10">
        <v>5935</v>
      </c>
      <c r="C932" s="6" t="s">
        <v>65</v>
      </c>
      <c r="D932" s="6">
        <v>416</v>
      </c>
      <c r="E932" s="6">
        <v>45</v>
      </c>
      <c r="F932" s="7">
        <v>4</v>
      </c>
      <c r="G932" s="16">
        <v>0.71</v>
      </c>
      <c r="H932" s="19">
        <v>5500</v>
      </c>
      <c r="I932" s="45">
        <f t="shared" si="84"/>
        <v>226.8041237113402</v>
      </c>
      <c r="J932" s="21">
        <f t="shared" si="85"/>
        <v>3905</v>
      </c>
      <c r="K932" s="47">
        <f t="shared" si="86"/>
        <v>161.03092783505153</v>
      </c>
      <c r="L932" s="73">
        <v>4</v>
      </c>
      <c r="M932" s="76">
        <v>9433.25</v>
      </c>
      <c r="N932" s="67">
        <v>389</v>
      </c>
      <c r="O932" s="69">
        <f t="shared" si="87"/>
        <v>0.71</v>
      </c>
      <c r="P932" s="64">
        <f t="shared" si="88"/>
        <v>6697.6075000000001</v>
      </c>
      <c r="Q932" s="62">
        <f t="shared" si="89"/>
        <v>276.19</v>
      </c>
    </row>
    <row r="933" spans="2:17" x14ac:dyDescent="0.3">
      <c r="B933" s="10">
        <v>5936</v>
      </c>
      <c r="C933" s="6" t="s">
        <v>65</v>
      </c>
      <c r="D933" s="6">
        <v>417</v>
      </c>
      <c r="E933" s="6">
        <v>35</v>
      </c>
      <c r="F933" s="7">
        <v>4</v>
      </c>
      <c r="G933" s="16">
        <v>0.44</v>
      </c>
      <c r="H933" s="19">
        <v>5000</v>
      </c>
      <c r="I933" s="45">
        <f t="shared" si="84"/>
        <v>206.18556701030928</v>
      </c>
      <c r="J933" s="21">
        <f t="shared" si="85"/>
        <v>2200</v>
      </c>
      <c r="K933" s="47">
        <f t="shared" si="86"/>
        <v>90.721649484536087</v>
      </c>
      <c r="L933" s="73">
        <v>4</v>
      </c>
      <c r="M933" s="76">
        <v>6765.75</v>
      </c>
      <c r="N933" s="67">
        <v>279</v>
      </c>
      <c r="O933" s="69">
        <f t="shared" si="87"/>
        <v>0.44</v>
      </c>
      <c r="P933" s="64">
        <f t="shared" si="88"/>
        <v>2976.93</v>
      </c>
      <c r="Q933" s="62">
        <f t="shared" si="89"/>
        <v>122.76</v>
      </c>
    </row>
    <row r="934" spans="2:17" x14ac:dyDescent="0.3">
      <c r="B934" s="10">
        <v>5937</v>
      </c>
      <c r="C934" s="6" t="s">
        <v>65</v>
      </c>
      <c r="D934" s="6">
        <v>414</v>
      </c>
      <c r="E934" s="6">
        <v>41</v>
      </c>
      <c r="F934" s="7">
        <v>4</v>
      </c>
      <c r="G934" s="16">
        <v>0.59</v>
      </c>
      <c r="H934" s="19">
        <v>5500</v>
      </c>
      <c r="I934" s="45">
        <f t="shared" si="84"/>
        <v>226.8041237113402</v>
      </c>
      <c r="J934" s="21">
        <f t="shared" si="85"/>
        <v>3245</v>
      </c>
      <c r="K934" s="47">
        <f t="shared" si="86"/>
        <v>133.81443298969072</v>
      </c>
      <c r="L934" s="73">
        <v>4</v>
      </c>
      <c r="M934" s="76">
        <v>7493.25</v>
      </c>
      <c r="N934" s="67">
        <v>309</v>
      </c>
      <c r="O934" s="69">
        <f t="shared" si="87"/>
        <v>0.59</v>
      </c>
      <c r="P934" s="64">
        <f t="shared" si="88"/>
        <v>4421.0174999999999</v>
      </c>
      <c r="Q934" s="62">
        <f t="shared" si="89"/>
        <v>182.31</v>
      </c>
    </row>
    <row r="935" spans="2:17" x14ac:dyDescent="0.3">
      <c r="B935" s="10">
        <v>5938</v>
      </c>
      <c r="C935" s="6" t="s">
        <v>65</v>
      </c>
      <c r="D935" s="6">
        <v>417</v>
      </c>
      <c r="E935" s="6">
        <v>45</v>
      </c>
      <c r="F935" s="7">
        <v>4</v>
      </c>
      <c r="G935" s="16">
        <v>0.71</v>
      </c>
      <c r="H935" s="19">
        <v>7000</v>
      </c>
      <c r="I935" s="45">
        <f t="shared" si="84"/>
        <v>288.65979381443299</v>
      </c>
      <c r="J935" s="21">
        <f t="shared" si="85"/>
        <v>4970</v>
      </c>
      <c r="K935" s="47">
        <f t="shared" si="86"/>
        <v>204.94845360824741</v>
      </c>
      <c r="L935" s="73">
        <v>3</v>
      </c>
      <c r="M935" s="76">
        <v>10645.75</v>
      </c>
      <c r="N935" s="67">
        <v>439</v>
      </c>
      <c r="O935" s="69">
        <f t="shared" si="87"/>
        <v>0.71</v>
      </c>
      <c r="P935" s="64">
        <f t="shared" si="88"/>
        <v>7558.4825000000001</v>
      </c>
      <c r="Q935" s="62">
        <f t="shared" si="89"/>
        <v>311.69</v>
      </c>
    </row>
    <row r="936" spans="2:17" x14ac:dyDescent="0.3">
      <c r="B936" s="10">
        <v>5939</v>
      </c>
      <c r="C936" s="6" t="s">
        <v>65</v>
      </c>
      <c r="D936" s="6">
        <v>413</v>
      </c>
      <c r="E936" s="6">
        <v>45</v>
      </c>
      <c r="F936" s="7">
        <v>4</v>
      </c>
      <c r="G936" s="16">
        <v>0.71</v>
      </c>
      <c r="H936" s="19">
        <v>5500</v>
      </c>
      <c r="I936" s="45">
        <f t="shared" si="84"/>
        <v>226.8041237113402</v>
      </c>
      <c r="J936" s="21">
        <f t="shared" si="85"/>
        <v>3905</v>
      </c>
      <c r="K936" s="47">
        <f t="shared" si="86"/>
        <v>161.03092783505153</v>
      </c>
      <c r="L936" s="73">
        <v>3</v>
      </c>
      <c r="M936" s="76">
        <v>9433.25</v>
      </c>
      <c r="N936" s="67">
        <v>389</v>
      </c>
      <c r="O936" s="69">
        <f t="shared" si="87"/>
        <v>0.71</v>
      </c>
      <c r="P936" s="64">
        <f t="shared" si="88"/>
        <v>6697.6075000000001</v>
      </c>
      <c r="Q936" s="62">
        <f t="shared" si="89"/>
        <v>276.19</v>
      </c>
    </row>
    <row r="937" spans="2:17" x14ac:dyDescent="0.3">
      <c r="B937" s="10">
        <v>5940</v>
      </c>
      <c r="C937" s="6" t="s">
        <v>65</v>
      </c>
      <c r="D937" s="6">
        <v>416</v>
      </c>
      <c r="E937" s="6">
        <v>46</v>
      </c>
      <c r="F937" s="7">
        <v>4</v>
      </c>
      <c r="G937" s="16">
        <v>0.74</v>
      </c>
      <c r="H937" s="19">
        <v>6500</v>
      </c>
      <c r="I937" s="45">
        <f t="shared" si="84"/>
        <v>268.04123711340208</v>
      </c>
      <c r="J937" s="21">
        <f t="shared" si="85"/>
        <v>4810</v>
      </c>
      <c r="K937" s="47">
        <f t="shared" si="86"/>
        <v>198.35051546391753</v>
      </c>
      <c r="L937" s="73">
        <v>3</v>
      </c>
      <c r="M937" s="76">
        <v>9918.25</v>
      </c>
      <c r="N937" s="67">
        <v>409</v>
      </c>
      <c r="O937" s="69">
        <f t="shared" si="87"/>
        <v>0.74</v>
      </c>
      <c r="P937" s="64">
        <f t="shared" si="88"/>
        <v>7339.5050000000001</v>
      </c>
      <c r="Q937" s="62">
        <f t="shared" si="89"/>
        <v>302.65999999999997</v>
      </c>
    </row>
    <row r="938" spans="2:17" x14ac:dyDescent="0.3">
      <c r="B938" s="10">
        <v>5941</v>
      </c>
      <c r="C938" s="6" t="s">
        <v>65</v>
      </c>
      <c r="D938" s="6">
        <v>417</v>
      </c>
      <c r="E938" s="6">
        <v>42</v>
      </c>
      <c r="F938" s="7">
        <v>4</v>
      </c>
      <c r="G938" s="16">
        <v>0.62</v>
      </c>
      <c r="H938" s="19">
        <v>7000</v>
      </c>
      <c r="I938" s="45">
        <f t="shared" si="84"/>
        <v>288.65979381443299</v>
      </c>
      <c r="J938" s="21">
        <f t="shared" si="85"/>
        <v>4340</v>
      </c>
      <c r="K938" s="47">
        <f t="shared" si="86"/>
        <v>178.96907216494844</v>
      </c>
      <c r="L938" s="73">
        <v>4</v>
      </c>
      <c r="M938" s="76">
        <v>8705.75</v>
      </c>
      <c r="N938" s="67">
        <v>359</v>
      </c>
      <c r="O938" s="69">
        <f t="shared" si="87"/>
        <v>0.62</v>
      </c>
      <c r="P938" s="64">
        <f t="shared" si="88"/>
        <v>5397.5649999999996</v>
      </c>
      <c r="Q938" s="62">
        <f t="shared" si="89"/>
        <v>222.58</v>
      </c>
    </row>
    <row r="939" spans="2:17" x14ac:dyDescent="0.3">
      <c r="B939" s="10">
        <v>5942</v>
      </c>
      <c r="C939" s="6" t="s">
        <v>65</v>
      </c>
      <c r="D939" s="6">
        <v>413</v>
      </c>
      <c r="E939" s="6">
        <v>42</v>
      </c>
      <c r="F939" s="7">
        <v>4</v>
      </c>
      <c r="G939" s="16">
        <v>0.62</v>
      </c>
      <c r="H939" s="19">
        <v>6500</v>
      </c>
      <c r="I939" s="45">
        <f t="shared" si="84"/>
        <v>268.04123711340208</v>
      </c>
      <c r="J939" s="21">
        <f t="shared" si="85"/>
        <v>4030</v>
      </c>
      <c r="K939" s="47">
        <f t="shared" si="86"/>
        <v>166.18556701030928</v>
      </c>
      <c r="L939" s="73">
        <v>3</v>
      </c>
      <c r="M939" s="76">
        <v>6765.75</v>
      </c>
      <c r="N939" s="67">
        <v>279</v>
      </c>
      <c r="O939" s="69">
        <f t="shared" si="87"/>
        <v>0.62</v>
      </c>
      <c r="P939" s="64">
        <f t="shared" si="88"/>
        <v>4194.7650000000003</v>
      </c>
      <c r="Q939" s="62">
        <f t="shared" si="89"/>
        <v>172.98</v>
      </c>
    </row>
    <row r="940" spans="2:17" x14ac:dyDescent="0.3">
      <c r="B940" s="10">
        <v>5943</v>
      </c>
      <c r="C940" s="6" t="s">
        <v>65</v>
      </c>
      <c r="D940" s="6">
        <v>410</v>
      </c>
      <c r="E940" s="6">
        <v>50</v>
      </c>
      <c r="F940" s="7">
        <v>4</v>
      </c>
      <c r="G940" s="16">
        <v>0.87</v>
      </c>
      <c r="H940" s="19">
        <v>7000</v>
      </c>
      <c r="I940" s="45">
        <f t="shared" si="84"/>
        <v>288.65979381443299</v>
      </c>
      <c r="J940" s="21">
        <f t="shared" si="85"/>
        <v>6090</v>
      </c>
      <c r="K940" s="47">
        <f t="shared" si="86"/>
        <v>251.13402061855669</v>
      </c>
      <c r="L940" s="73">
        <v>4</v>
      </c>
      <c r="M940" s="76">
        <v>11130.75</v>
      </c>
      <c r="N940" s="67">
        <v>459</v>
      </c>
      <c r="O940" s="69">
        <f t="shared" si="87"/>
        <v>0.87</v>
      </c>
      <c r="P940" s="64">
        <f t="shared" si="88"/>
        <v>9683.7525000000005</v>
      </c>
      <c r="Q940" s="62">
        <f t="shared" si="89"/>
        <v>399.33</v>
      </c>
    </row>
    <row r="941" spans="2:17" x14ac:dyDescent="0.3">
      <c r="B941" s="10">
        <v>5944</v>
      </c>
      <c r="C941" s="6" t="s">
        <v>65</v>
      </c>
      <c r="D941" s="6">
        <v>425</v>
      </c>
      <c r="E941" s="6">
        <v>46</v>
      </c>
      <c r="F941" s="7">
        <v>4</v>
      </c>
      <c r="G941" s="16">
        <v>0.74</v>
      </c>
      <c r="H941" s="19">
        <v>7000</v>
      </c>
      <c r="I941" s="45">
        <f t="shared" si="84"/>
        <v>288.65979381443299</v>
      </c>
      <c r="J941" s="21">
        <f t="shared" si="85"/>
        <v>5180</v>
      </c>
      <c r="K941" s="47">
        <f t="shared" si="86"/>
        <v>213.60824742268042</v>
      </c>
      <c r="L941" s="73">
        <v>3</v>
      </c>
      <c r="M941" s="76">
        <v>8948.25</v>
      </c>
      <c r="N941" s="67">
        <v>369</v>
      </c>
      <c r="O941" s="69">
        <f t="shared" si="87"/>
        <v>0.74</v>
      </c>
      <c r="P941" s="64">
        <f t="shared" si="88"/>
        <v>6621.7049999999999</v>
      </c>
      <c r="Q941" s="62">
        <f t="shared" si="89"/>
        <v>273.06</v>
      </c>
    </row>
    <row r="942" spans="2:17" x14ac:dyDescent="0.3">
      <c r="B942" s="10">
        <v>5945</v>
      </c>
      <c r="C942" s="6" t="s">
        <v>65</v>
      </c>
      <c r="D942" s="6">
        <v>418</v>
      </c>
      <c r="E942" s="6">
        <v>42</v>
      </c>
      <c r="F942" s="7">
        <v>4</v>
      </c>
      <c r="G942" s="16">
        <v>0.62</v>
      </c>
      <c r="H942" s="19">
        <v>4500</v>
      </c>
      <c r="I942" s="45">
        <f t="shared" si="84"/>
        <v>185.56701030927834</v>
      </c>
      <c r="J942" s="21">
        <f t="shared" si="85"/>
        <v>2790</v>
      </c>
      <c r="K942" s="47">
        <f t="shared" si="86"/>
        <v>115.05154639175257</v>
      </c>
      <c r="L942" s="73">
        <v>4</v>
      </c>
      <c r="M942" s="76">
        <v>6765.75</v>
      </c>
      <c r="N942" s="67">
        <v>279</v>
      </c>
      <c r="O942" s="69">
        <f t="shared" si="87"/>
        <v>0.62</v>
      </c>
      <c r="P942" s="64">
        <f t="shared" si="88"/>
        <v>4194.7650000000003</v>
      </c>
      <c r="Q942" s="62">
        <f t="shared" si="89"/>
        <v>172.98</v>
      </c>
    </row>
    <row r="943" spans="2:17" x14ac:dyDescent="0.3">
      <c r="B943" s="10">
        <v>5946</v>
      </c>
      <c r="C943" s="6" t="s">
        <v>65</v>
      </c>
      <c r="D943" s="6">
        <v>430</v>
      </c>
      <c r="E943" s="6">
        <v>49</v>
      </c>
      <c r="F943" s="7">
        <v>4</v>
      </c>
      <c r="G943" s="16">
        <v>0.84</v>
      </c>
      <c r="H943" s="19">
        <v>7000</v>
      </c>
      <c r="I943" s="45">
        <f t="shared" si="84"/>
        <v>288.65979381443299</v>
      </c>
      <c r="J943" s="21">
        <f t="shared" si="85"/>
        <v>5880</v>
      </c>
      <c r="K943" s="47">
        <f t="shared" si="86"/>
        <v>242.4742268041237</v>
      </c>
      <c r="L943" s="73">
        <v>5</v>
      </c>
      <c r="M943" s="76">
        <v>10403.25</v>
      </c>
      <c r="N943" s="67">
        <v>429</v>
      </c>
      <c r="O943" s="69">
        <f t="shared" si="87"/>
        <v>0.84</v>
      </c>
      <c r="P943" s="64">
        <f t="shared" si="88"/>
        <v>8738.73</v>
      </c>
      <c r="Q943" s="62">
        <f t="shared" si="89"/>
        <v>360.36</v>
      </c>
    </row>
    <row r="944" spans="2:17" x14ac:dyDescent="0.3">
      <c r="B944" s="10">
        <v>5947</v>
      </c>
      <c r="C944" s="6" t="s">
        <v>65</v>
      </c>
      <c r="D944" s="6">
        <v>416</v>
      </c>
      <c r="E944" s="6">
        <v>46</v>
      </c>
      <c r="F944" s="7">
        <v>4</v>
      </c>
      <c r="G944" s="16">
        <v>0.74</v>
      </c>
      <c r="H944" s="19">
        <v>7000</v>
      </c>
      <c r="I944" s="45">
        <f t="shared" si="84"/>
        <v>288.65979381443299</v>
      </c>
      <c r="J944" s="21">
        <f t="shared" si="85"/>
        <v>5180</v>
      </c>
      <c r="K944" s="47">
        <f t="shared" si="86"/>
        <v>213.60824742268042</v>
      </c>
      <c r="L944" s="73">
        <v>4</v>
      </c>
      <c r="M944" s="76">
        <v>9918.25</v>
      </c>
      <c r="N944" s="67">
        <v>409</v>
      </c>
      <c r="O944" s="69">
        <f t="shared" si="87"/>
        <v>0.74</v>
      </c>
      <c r="P944" s="64">
        <f t="shared" si="88"/>
        <v>7339.5050000000001</v>
      </c>
      <c r="Q944" s="62">
        <f t="shared" si="89"/>
        <v>302.65999999999997</v>
      </c>
    </row>
    <row r="945" spans="2:17" x14ac:dyDescent="0.3">
      <c r="B945" s="10">
        <v>5948</v>
      </c>
      <c r="C945" s="6" t="s">
        <v>65</v>
      </c>
      <c r="D945" s="6">
        <v>436</v>
      </c>
      <c r="E945" s="6">
        <v>55</v>
      </c>
      <c r="F945" s="7">
        <v>4</v>
      </c>
      <c r="G945" s="16">
        <v>1.04</v>
      </c>
      <c r="H945" s="19">
        <v>7000</v>
      </c>
      <c r="I945" s="45">
        <f t="shared" si="84"/>
        <v>288.65979381443299</v>
      </c>
      <c r="J945" s="21">
        <f t="shared" si="85"/>
        <v>7280</v>
      </c>
      <c r="K945" s="47">
        <f t="shared" si="86"/>
        <v>300.20618556701032</v>
      </c>
      <c r="L945" s="73">
        <v>3</v>
      </c>
      <c r="M945" s="76">
        <v>8463.25</v>
      </c>
      <c r="N945" s="67">
        <v>349</v>
      </c>
      <c r="O945" s="69">
        <f t="shared" si="87"/>
        <v>1.04</v>
      </c>
      <c r="P945" s="64">
        <f t="shared" si="88"/>
        <v>8801.7800000000007</v>
      </c>
      <c r="Q945" s="62">
        <f t="shared" si="89"/>
        <v>362.96000000000004</v>
      </c>
    </row>
    <row r="946" spans="2:17" x14ac:dyDescent="0.3">
      <c r="B946" s="10">
        <v>5949</v>
      </c>
      <c r="C946" s="6" t="s">
        <v>65</v>
      </c>
      <c r="D946" s="6">
        <v>420</v>
      </c>
      <c r="E946" s="6">
        <v>43</v>
      </c>
      <c r="F946" s="7">
        <v>4</v>
      </c>
      <c r="G946" s="16">
        <v>0.65</v>
      </c>
      <c r="H946" s="19">
        <v>5500</v>
      </c>
      <c r="I946" s="45">
        <f t="shared" si="84"/>
        <v>226.8041237113402</v>
      </c>
      <c r="J946" s="21">
        <f t="shared" si="85"/>
        <v>3575</v>
      </c>
      <c r="K946" s="47">
        <f t="shared" si="86"/>
        <v>147.42268041237114</v>
      </c>
      <c r="L946" s="73">
        <v>3</v>
      </c>
      <c r="M946" s="76">
        <v>7493.25</v>
      </c>
      <c r="N946" s="67">
        <v>309</v>
      </c>
      <c r="O946" s="69">
        <f t="shared" si="87"/>
        <v>0.65</v>
      </c>
      <c r="P946" s="64">
        <f t="shared" si="88"/>
        <v>4870.6125000000002</v>
      </c>
      <c r="Q946" s="62">
        <f t="shared" si="89"/>
        <v>200.85</v>
      </c>
    </row>
    <row r="947" spans="2:17" x14ac:dyDescent="0.3">
      <c r="B947" s="10">
        <v>5950</v>
      </c>
      <c r="C947" s="6" t="s">
        <v>65</v>
      </c>
      <c r="D947" s="6">
        <v>513</v>
      </c>
      <c r="E947" s="6">
        <v>53</v>
      </c>
      <c r="F947" s="7">
        <v>5</v>
      </c>
      <c r="G947" s="16">
        <v>1.24</v>
      </c>
      <c r="H947" s="19">
        <v>7000</v>
      </c>
      <c r="I947" s="45">
        <f t="shared" si="84"/>
        <v>288.65979381443299</v>
      </c>
      <c r="J947" s="21">
        <f t="shared" si="85"/>
        <v>8680</v>
      </c>
      <c r="K947" s="47">
        <f t="shared" si="86"/>
        <v>357.93814432989689</v>
      </c>
      <c r="L947" s="73">
        <v>5</v>
      </c>
      <c r="M947" s="76">
        <v>8948.25</v>
      </c>
      <c r="N947" s="67">
        <v>369</v>
      </c>
      <c r="O947" s="69">
        <f t="shared" si="87"/>
        <v>1.24</v>
      </c>
      <c r="P947" s="64">
        <f t="shared" si="88"/>
        <v>11095.83</v>
      </c>
      <c r="Q947" s="62">
        <f t="shared" si="89"/>
        <v>457.56</v>
      </c>
    </row>
    <row r="948" spans="2:17" x14ac:dyDescent="0.3">
      <c r="B948" s="10">
        <v>5951</v>
      </c>
      <c r="C948" s="6" t="s">
        <v>65</v>
      </c>
      <c r="D948" s="6">
        <v>513</v>
      </c>
      <c r="E948" s="6">
        <v>44</v>
      </c>
      <c r="F948" s="7">
        <v>5</v>
      </c>
      <c r="G948" s="16">
        <v>0.86</v>
      </c>
      <c r="H948" s="19">
        <v>4500</v>
      </c>
      <c r="I948" s="45">
        <f t="shared" si="84"/>
        <v>185.56701030927834</v>
      </c>
      <c r="J948" s="21">
        <f t="shared" si="85"/>
        <v>3870</v>
      </c>
      <c r="K948" s="47">
        <f t="shared" si="86"/>
        <v>159.58762886597938</v>
      </c>
      <c r="L948" s="73">
        <v>3</v>
      </c>
      <c r="M948" s="76">
        <v>5005</v>
      </c>
      <c r="N948" s="67">
        <v>206.39175257731958</v>
      </c>
      <c r="O948" s="69">
        <f t="shared" si="87"/>
        <v>0.86</v>
      </c>
      <c r="P948" s="64">
        <f t="shared" si="88"/>
        <v>4304.3</v>
      </c>
      <c r="Q948" s="62">
        <f t="shared" si="89"/>
        <v>177.49690721649483</v>
      </c>
    </row>
    <row r="949" spans="2:17" x14ac:dyDescent="0.3">
      <c r="B949" s="10">
        <v>5952</v>
      </c>
      <c r="C949" s="6" t="s">
        <v>65</v>
      </c>
      <c r="D949" s="6">
        <v>516</v>
      </c>
      <c r="E949" s="6">
        <v>50</v>
      </c>
      <c r="F949" s="7">
        <v>5</v>
      </c>
      <c r="G949" s="16">
        <v>1.1000000000000001</v>
      </c>
      <c r="H949" s="19">
        <v>5000</v>
      </c>
      <c r="I949" s="45">
        <f t="shared" si="84"/>
        <v>206.18556701030928</v>
      </c>
      <c r="J949" s="21">
        <f t="shared" si="85"/>
        <v>5500</v>
      </c>
      <c r="K949" s="47">
        <f t="shared" si="86"/>
        <v>226.80412371134022</v>
      </c>
      <c r="L949" s="73">
        <v>3</v>
      </c>
      <c r="M949" s="76">
        <v>7008.25</v>
      </c>
      <c r="N949" s="67">
        <v>289</v>
      </c>
      <c r="O949" s="69">
        <f t="shared" si="87"/>
        <v>1.1000000000000001</v>
      </c>
      <c r="P949" s="64">
        <f t="shared" si="88"/>
        <v>7709.0750000000007</v>
      </c>
      <c r="Q949" s="62">
        <f t="shared" si="89"/>
        <v>317.90000000000003</v>
      </c>
    </row>
    <row r="950" spans="2:17" x14ac:dyDescent="0.3">
      <c r="B950" s="10">
        <v>5953</v>
      </c>
      <c r="C950" s="6" t="s">
        <v>65</v>
      </c>
      <c r="D950" s="6">
        <v>515</v>
      </c>
      <c r="E950" s="6">
        <v>53</v>
      </c>
      <c r="F950" s="7">
        <v>5</v>
      </c>
      <c r="G950" s="16">
        <v>1.24</v>
      </c>
      <c r="H950" s="19">
        <v>6500</v>
      </c>
      <c r="I950" s="45">
        <f t="shared" si="84"/>
        <v>268.04123711340208</v>
      </c>
      <c r="J950" s="21">
        <f t="shared" si="85"/>
        <v>8060</v>
      </c>
      <c r="K950" s="47">
        <f t="shared" si="86"/>
        <v>332.37113402061857</v>
      </c>
      <c r="L950" s="73">
        <v>3</v>
      </c>
      <c r="M950" s="76">
        <v>7001</v>
      </c>
      <c r="N950" s="67">
        <v>288.70103092783506</v>
      </c>
      <c r="O950" s="69">
        <f t="shared" si="87"/>
        <v>1.24</v>
      </c>
      <c r="P950" s="64">
        <f t="shared" si="88"/>
        <v>8681.24</v>
      </c>
      <c r="Q950" s="62">
        <f t="shared" si="89"/>
        <v>357.98927835051546</v>
      </c>
    </row>
    <row r="951" spans="2:17" x14ac:dyDescent="0.3">
      <c r="B951" s="10">
        <v>5954</v>
      </c>
      <c r="C951" s="6" t="s">
        <v>65</v>
      </c>
      <c r="D951" s="6">
        <v>516</v>
      </c>
      <c r="E951" s="6">
        <v>44</v>
      </c>
      <c r="F951" s="7">
        <v>5</v>
      </c>
      <c r="G951" s="16">
        <v>0.86</v>
      </c>
      <c r="H951" s="19">
        <v>6500</v>
      </c>
      <c r="I951" s="45">
        <f t="shared" si="84"/>
        <v>268.04123711340208</v>
      </c>
      <c r="J951" s="21">
        <f t="shared" si="85"/>
        <v>5590</v>
      </c>
      <c r="K951" s="47">
        <f t="shared" si="86"/>
        <v>230.51546391752578</v>
      </c>
      <c r="L951" s="73">
        <v>3</v>
      </c>
      <c r="M951" s="76">
        <v>7301</v>
      </c>
      <c r="N951" s="67">
        <v>301.07216494845363</v>
      </c>
      <c r="O951" s="69">
        <f t="shared" si="87"/>
        <v>0.86</v>
      </c>
      <c r="P951" s="64">
        <f t="shared" si="88"/>
        <v>6278.86</v>
      </c>
      <c r="Q951" s="62">
        <f t="shared" si="89"/>
        <v>258.92206185567011</v>
      </c>
    </row>
    <row r="952" spans="2:17" x14ac:dyDescent="0.3">
      <c r="B952" s="10">
        <v>5955</v>
      </c>
      <c r="C952" s="6" t="s">
        <v>65</v>
      </c>
      <c r="D952" s="6">
        <v>518</v>
      </c>
      <c r="E952" s="6">
        <v>40</v>
      </c>
      <c r="F952" s="7">
        <v>5</v>
      </c>
      <c r="G952" s="16">
        <v>0.72</v>
      </c>
      <c r="H952" s="19">
        <v>3500</v>
      </c>
      <c r="I952" s="45">
        <f t="shared" si="84"/>
        <v>144.32989690721649</v>
      </c>
      <c r="J952" s="21">
        <f t="shared" si="85"/>
        <v>2520</v>
      </c>
      <c r="K952" s="47">
        <f t="shared" si="86"/>
        <v>103.91752577319588</v>
      </c>
      <c r="L952" s="73">
        <v>1</v>
      </c>
      <c r="M952" s="76">
        <v>4401</v>
      </c>
      <c r="N952" s="67">
        <v>181.48453608247422</v>
      </c>
      <c r="O952" s="69">
        <f t="shared" si="87"/>
        <v>0.72</v>
      </c>
      <c r="P952" s="64">
        <f t="shared" si="88"/>
        <v>3168.72</v>
      </c>
      <c r="Q952" s="62">
        <f t="shared" si="89"/>
        <v>130.66886597938142</v>
      </c>
    </row>
    <row r="953" spans="2:17" x14ac:dyDescent="0.3">
      <c r="B953" s="10">
        <v>5956</v>
      </c>
      <c r="C953" s="6" t="s">
        <v>65</v>
      </c>
      <c r="D953" s="6">
        <v>505</v>
      </c>
      <c r="E953" s="6">
        <v>50</v>
      </c>
      <c r="F953" s="7">
        <v>4.5</v>
      </c>
      <c r="G953" s="16">
        <v>0.99</v>
      </c>
      <c r="H953" s="19">
        <v>7000</v>
      </c>
      <c r="I953" s="45">
        <f t="shared" si="84"/>
        <v>288.65979381443299</v>
      </c>
      <c r="J953" s="21">
        <f t="shared" si="85"/>
        <v>6930</v>
      </c>
      <c r="K953" s="47">
        <f t="shared" si="86"/>
        <v>285.77319587628864</v>
      </c>
      <c r="L953" s="73">
        <v>5</v>
      </c>
      <c r="M953" s="76">
        <v>8705.75</v>
      </c>
      <c r="N953" s="67">
        <v>359</v>
      </c>
      <c r="O953" s="69">
        <f t="shared" si="87"/>
        <v>0.99</v>
      </c>
      <c r="P953" s="64">
        <f t="shared" si="88"/>
        <v>8618.6924999999992</v>
      </c>
      <c r="Q953" s="62">
        <f t="shared" si="89"/>
        <v>355.41</v>
      </c>
    </row>
    <row r="954" spans="2:17" x14ac:dyDescent="0.3">
      <c r="B954" s="10">
        <v>5957</v>
      </c>
      <c r="C954" s="6" t="s">
        <v>65</v>
      </c>
      <c r="D954" s="6">
        <v>513</v>
      </c>
      <c r="E954" s="6">
        <v>45</v>
      </c>
      <c r="F954" s="7">
        <v>5</v>
      </c>
      <c r="G954" s="16">
        <v>0.9</v>
      </c>
      <c r="H954" s="19">
        <v>6500</v>
      </c>
      <c r="I954" s="45">
        <f t="shared" si="84"/>
        <v>268.04123711340208</v>
      </c>
      <c r="J954" s="21">
        <f t="shared" si="85"/>
        <v>5850</v>
      </c>
      <c r="K954" s="47">
        <f t="shared" si="86"/>
        <v>241.23711340206188</v>
      </c>
      <c r="L954" s="73">
        <v>3</v>
      </c>
      <c r="M954" s="76">
        <v>7407</v>
      </c>
      <c r="N954" s="67">
        <v>305.44329896907215</v>
      </c>
      <c r="O954" s="69">
        <f t="shared" si="87"/>
        <v>0.9</v>
      </c>
      <c r="P954" s="64">
        <f t="shared" si="88"/>
        <v>6666.3</v>
      </c>
      <c r="Q954" s="62">
        <f t="shared" si="89"/>
        <v>274.89896907216496</v>
      </c>
    </row>
    <row r="955" spans="2:17" x14ac:dyDescent="0.3">
      <c r="B955" s="10">
        <v>5958</v>
      </c>
      <c r="C955" s="6" t="s">
        <v>65</v>
      </c>
      <c r="D955" s="6">
        <v>516</v>
      </c>
      <c r="E955" s="6">
        <v>39</v>
      </c>
      <c r="F955" s="7">
        <v>5</v>
      </c>
      <c r="G955" s="16">
        <v>0.68</v>
      </c>
      <c r="H955" s="19">
        <v>4500</v>
      </c>
      <c r="I955" s="45">
        <f t="shared" si="84"/>
        <v>185.56701030927834</v>
      </c>
      <c r="J955" s="21">
        <f t="shared" si="85"/>
        <v>3060</v>
      </c>
      <c r="K955" s="47">
        <f t="shared" si="86"/>
        <v>126.18556701030928</v>
      </c>
      <c r="L955" s="73">
        <v>4</v>
      </c>
      <c r="M955" s="76">
        <v>6016</v>
      </c>
      <c r="N955" s="67">
        <v>248.08247422680412</v>
      </c>
      <c r="O955" s="69">
        <f t="shared" si="87"/>
        <v>0.68</v>
      </c>
      <c r="P955" s="64">
        <f t="shared" si="88"/>
        <v>4090.88</v>
      </c>
      <c r="Q955" s="62">
        <f t="shared" si="89"/>
        <v>168.69608247422681</v>
      </c>
    </row>
    <row r="956" spans="2:17" x14ac:dyDescent="0.3">
      <c r="B956" s="10">
        <v>5959</v>
      </c>
      <c r="C956" s="6" t="s">
        <v>65</v>
      </c>
      <c r="D956" s="6">
        <v>517</v>
      </c>
      <c r="E956" s="6">
        <v>40</v>
      </c>
      <c r="F956" s="7">
        <v>5</v>
      </c>
      <c r="G956" s="16">
        <v>0.72</v>
      </c>
      <c r="H956" s="19">
        <v>6000</v>
      </c>
      <c r="I956" s="45">
        <f t="shared" si="84"/>
        <v>247.42268041237114</v>
      </c>
      <c r="J956" s="21">
        <f t="shared" si="85"/>
        <v>4320</v>
      </c>
      <c r="K956" s="47">
        <f t="shared" si="86"/>
        <v>178.14432989690721</v>
      </c>
      <c r="L956" s="73">
        <v>2</v>
      </c>
      <c r="M956" s="76">
        <v>7007</v>
      </c>
      <c r="N956" s="67">
        <v>288.94845360824741</v>
      </c>
      <c r="O956" s="69">
        <f t="shared" si="87"/>
        <v>0.72</v>
      </c>
      <c r="P956" s="64">
        <f t="shared" si="88"/>
        <v>5045.04</v>
      </c>
      <c r="Q956" s="62">
        <f t="shared" si="89"/>
        <v>208.04288659793812</v>
      </c>
    </row>
    <row r="957" spans="2:17" x14ac:dyDescent="0.3">
      <c r="B957" s="10">
        <v>5960</v>
      </c>
      <c r="C957" s="6" t="s">
        <v>65</v>
      </c>
      <c r="D957" s="6">
        <v>516</v>
      </c>
      <c r="E957" s="6">
        <v>38</v>
      </c>
      <c r="F957" s="7">
        <v>5</v>
      </c>
      <c r="G957" s="16">
        <v>0.65</v>
      </c>
      <c r="H957" s="19">
        <v>3500</v>
      </c>
      <c r="I957" s="45">
        <f t="shared" si="84"/>
        <v>144.32989690721649</v>
      </c>
      <c r="J957" s="21">
        <f t="shared" si="85"/>
        <v>2275</v>
      </c>
      <c r="K957" s="47">
        <f t="shared" si="86"/>
        <v>93.814432989690729</v>
      </c>
      <c r="L957" s="73">
        <v>2</v>
      </c>
      <c r="M957" s="76">
        <v>4400</v>
      </c>
      <c r="N957" s="67">
        <v>181.44329896907217</v>
      </c>
      <c r="O957" s="69">
        <f t="shared" si="87"/>
        <v>0.65</v>
      </c>
      <c r="P957" s="64">
        <f t="shared" si="88"/>
        <v>2860</v>
      </c>
      <c r="Q957" s="62">
        <f t="shared" si="89"/>
        <v>117.93814432989691</v>
      </c>
    </row>
    <row r="958" spans="2:17" x14ac:dyDescent="0.3">
      <c r="B958" s="10">
        <v>5961</v>
      </c>
      <c r="C958" s="6" t="s">
        <v>65</v>
      </c>
      <c r="D958" s="6">
        <v>513</v>
      </c>
      <c r="E958" s="6">
        <v>56</v>
      </c>
      <c r="F958" s="7">
        <v>5</v>
      </c>
      <c r="G958" s="16">
        <v>1.38</v>
      </c>
      <c r="H958" s="19">
        <v>6500</v>
      </c>
      <c r="I958" s="45">
        <f t="shared" si="84"/>
        <v>268.04123711340208</v>
      </c>
      <c r="J958" s="21">
        <f t="shared" si="85"/>
        <v>8970</v>
      </c>
      <c r="K958" s="47">
        <f t="shared" si="86"/>
        <v>369.89690721649481</v>
      </c>
      <c r="L958" s="73">
        <v>3</v>
      </c>
      <c r="M958" s="76">
        <v>7807</v>
      </c>
      <c r="N958" s="67">
        <v>321.93814432989689</v>
      </c>
      <c r="O958" s="69">
        <f t="shared" si="87"/>
        <v>1.38</v>
      </c>
      <c r="P958" s="64">
        <f t="shared" si="88"/>
        <v>10773.66</v>
      </c>
      <c r="Q958" s="62">
        <f t="shared" si="89"/>
        <v>444.27463917525768</v>
      </c>
    </row>
    <row r="959" spans="2:17" x14ac:dyDescent="0.3">
      <c r="B959" s="10">
        <v>5962</v>
      </c>
      <c r="C959" s="6" t="s">
        <v>65</v>
      </c>
      <c r="D959" s="6">
        <v>514</v>
      </c>
      <c r="E959" s="6">
        <v>38</v>
      </c>
      <c r="F959" s="7">
        <v>5</v>
      </c>
      <c r="G959" s="16">
        <v>0.65</v>
      </c>
      <c r="H959" s="19">
        <v>4000</v>
      </c>
      <c r="I959" s="45">
        <f t="shared" si="84"/>
        <v>164.94845360824743</v>
      </c>
      <c r="J959" s="21">
        <f t="shared" si="85"/>
        <v>2600</v>
      </c>
      <c r="K959" s="47">
        <f t="shared" si="86"/>
        <v>107.21649484536084</v>
      </c>
      <c r="L959" s="73">
        <v>3</v>
      </c>
      <c r="M959" s="76">
        <v>4401</v>
      </c>
      <c r="N959" s="67">
        <v>181.48453608247422</v>
      </c>
      <c r="O959" s="69">
        <f t="shared" si="87"/>
        <v>0.65</v>
      </c>
      <c r="P959" s="64">
        <f t="shared" si="88"/>
        <v>2860.65</v>
      </c>
      <c r="Q959" s="62">
        <f t="shared" si="89"/>
        <v>117.96494845360824</v>
      </c>
    </row>
    <row r="960" spans="2:17" x14ac:dyDescent="0.3">
      <c r="B960" s="10">
        <v>5963</v>
      </c>
      <c r="C960" s="6" t="s">
        <v>65</v>
      </c>
      <c r="D960" s="6">
        <v>516</v>
      </c>
      <c r="E960" s="6">
        <v>42</v>
      </c>
      <c r="F960" s="7">
        <v>5</v>
      </c>
      <c r="G960" s="16">
        <v>0.79</v>
      </c>
      <c r="H960" s="19">
        <v>3500</v>
      </c>
      <c r="I960" s="45">
        <f t="shared" si="84"/>
        <v>144.32989690721649</v>
      </c>
      <c r="J960" s="21">
        <f t="shared" si="85"/>
        <v>2765</v>
      </c>
      <c r="K960" s="47">
        <f t="shared" si="86"/>
        <v>114.02061855670104</v>
      </c>
      <c r="L960" s="73">
        <v>0</v>
      </c>
      <c r="M960" s="76" t="s">
        <v>39</v>
      </c>
      <c r="N960" s="67" t="s">
        <v>39</v>
      </c>
      <c r="O960" s="69" t="str">
        <f t="shared" si="87"/>
        <v/>
      </c>
      <c r="P960" s="64" t="str">
        <f t="shared" si="88"/>
        <v/>
      </c>
      <c r="Q960" s="62" t="str">
        <f t="shared" si="89"/>
        <v/>
      </c>
    </row>
    <row r="961" spans="2:17" x14ac:dyDescent="0.3">
      <c r="B961" s="10">
        <v>5964</v>
      </c>
      <c r="C961" s="6" t="s">
        <v>65</v>
      </c>
      <c r="D961" s="6">
        <v>520</v>
      </c>
      <c r="E961" s="6">
        <v>47</v>
      </c>
      <c r="F961" s="7">
        <v>5</v>
      </c>
      <c r="G961" s="16">
        <v>0.98</v>
      </c>
      <c r="H961" s="19">
        <v>6500</v>
      </c>
      <c r="I961" s="45">
        <f t="shared" si="84"/>
        <v>268.04123711340208</v>
      </c>
      <c r="J961" s="21">
        <f t="shared" si="85"/>
        <v>6370</v>
      </c>
      <c r="K961" s="47">
        <f t="shared" si="86"/>
        <v>262.68041237113403</v>
      </c>
      <c r="L961" s="73">
        <v>2</v>
      </c>
      <c r="M961" s="76">
        <v>6801</v>
      </c>
      <c r="N961" s="67">
        <v>280.45360824742266</v>
      </c>
      <c r="O961" s="69">
        <f t="shared" si="87"/>
        <v>0.98</v>
      </c>
      <c r="P961" s="64">
        <f t="shared" si="88"/>
        <v>6664.98</v>
      </c>
      <c r="Q961" s="62">
        <f t="shared" si="89"/>
        <v>274.84453608247418</v>
      </c>
    </row>
    <row r="962" spans="2:17" x14ac:dyDescent="0.3">
      <c r="B962" s="10">
        <v>5965</v>
      </c>
      <c r="C962" s="6" t="s">
        <v>65</v>
      </c>
      <c r="D962" s="6">
        <v>513</v>
      </c>
      <c r="E962" s="6">
        <v>37</v>
      </c>
      <c r="F962" s="7">
        <v>5</v>
      </c>
      <c r="G962" s="16">
        <v>0.62</v>
      </c>
      <c r="H962" s="19">
        <v>5500</v>
      </c>
      <c r="I962" s="45">
        <f t="shared" si="84"/>
        <v>226.8041237113402</v>
      </c>
      <c r="J962" s="21">
        <f t="shared" si="85"/>
        <v>3410</v>
      </c>
      <c r="K962" s="47">
        <f t="shared" si="86"/>
        <v>140.61855670103091</v>
      </c>
      <c r="L962" s="73">
        <v>3</v>
      </c>
      <c r="M962" s="76">
        <v>5747.25</v>
      </c>
      <c r="N962" s="67">
        <v>237</v>
      </c>
      <c r="O962" s="69">
        <f t="shared" si="87"/>
        <v>0.62</v>
      </c>
      <c r="P962" s="64">
        <f t="shared" si="88"/>
        <v>3563.2950000000001</v>
      </c>
      <c r="Q962" s="62">
        <f t="shared" si="89"/>
        <v>146.94</v>
      </c>
    </row>
    <row r="963" spans="2:17" x14ac:dyDescent="0.3">
      <c r="B963" s="10">
        <v>5966</v>
      </c>
      <c r="C963" s="6" t="s">
        <v>65</v>
      </c>
      <c r="D963" s="6">
        <v>519</v>
      </c>
      <c r="E963" s="6">
        <v>46</v>
      </c>
      <c r="F963" s="7">
        <v>5</v>
      </c>
      <c r="G963" s="16">
        <v>0.94</v>
      </c>
      <c r="H963" s="19">
        <v>4000</v>
      </c>
      <c r="I963" s="45">
        <f t="shared" si="84"/>
        <v>164.94845360824743</v>
      </c>
      <c r="J963" s="21">
        <f t="shared" si="85"/>
        <v>3760</v>
      </c>
      <c r="K963" s="47">
        <f t="shared" si="86"/>
        <v>155.05154639175257</v>
      </c>
      <c r="L963" s="73">
        <v>3</v>
      </c>
      <c r="M963" s="76">
        <v>7008.25</v>
      </c>
      <c r="N963" s="67">
        <v>289</v>
      </c>
      <c r="O963" s="69">
        <f t="shared" si="87"/>
        <v>0.94</v>
      </c>
      <c r="P963" s="64">
        <f t="shared" si="88"/>
        <v>6587.7549999999992</v>
      </c>
      <c r="Q963" s="62">
        <f t="shared" si="89"/>
        <v>271.65999999999997</v>
      </c>
    </row>
    <row r="964" spans="2:17" x14ac:dyDescent="0.3">
      <c r="B964" s="10">
        <v>5967</v>
      </c>
      <c r="C964" s="6" t="s">
        <v>65</v>
      </c>
      <c r="D964" s="6">
        <v>514</v>
      </c>
      <c r="E964" s="6">
        <v>43</v>
      </c>
      <c r="F964" s="7">
        <v>5</v>
      </c>
      <c r="G964" s="16">
        <v>0.83</v>
      </c>
      <c r="H964" s="19">
        <v>4000</v>
      </c>
      <c r="I964" s="45">
        <f t="shared" si="84"/>
        <v>164.94845360824743</v>
      </c>
      <c r="J964" s="21">
        <f t="shared" si="85"/>
        <v>3320</v>
      </c>
      <c r="K964" s="47">
        <f t="shared" si="86"/>
        <v>136.90721649484536</v>
      </c>
      <c r="L964" s="73">
        <v>1</v>
      </c>
      <c r="M964" s="76">
        <v>4404</v>
      </c>
      <c r="N964" s="67">
        <v>181.60824742268042</v>
      </c>
      <c r="O964" s="69">
        <f t="shared" si="87"/>
        <v>0.83</v>
      </c>
      <c r="P964" s="64">
        <f t="shared" si="88"/>
        <v>3655.3199999999997</v>
      </c>
      <c r="Q964" s="62">
        <f t="shared" si="89"/>
        <v>150.73484536082475</v>
      </c>
    </row>
    <row r="965" spans="2:17" x14ac:dyDescent="0.3">
      <c r="B965" s="10">
        <v>5968</v>
      </c>
      <c r="C965" s="6" t="s">
        <v>65</v>
      </c>
      <c r="D965" s="6">
        <v>520</v>
      </c>
      <c r="E965" s="6">
        <v>41</v>
      </c>
      <c r="F965" s="7">
        <v>5</v>
      </c>
      <c r="G965" s="16">
        <v>0.75</v>
      </c>
      <c r="H965" s="19">
        <v>3500</v>
      </c>
      <c r="I965" s="45">
        <f t="shared" si="84"/>
        <v>144.32989690721649</v>
      </c>
      <c r="J965" s="21">
        <f t="shared" si="85"/>
        <v>2625</v>
      </c>
      <c r="K965" s="47">
        <f t="shared" si="86"/>
        <v>108.24742268041237</v>
      </c>
      <c r="L965" s="73">
        <v>2</v>
      </c>
      <c r="M965" s="76">
        <v>4004</v>
      </c>
      <c r="N965" s="67">
        <v>165.11340206185568</v>
      </c>
      <c r="O965" s="69">
        <f t="shared" si="87"/>
        <v>0.75</v>
      </c>
      <c r="P965" s="64">
        <f t="shared" si="88"/>
        <v>3003</v>
      </c>
      <c r="Q965" s="62">
        <f t="shared" si="89"/>
        <v>123.83505154639175</v>
      </c>
    </row>
    <row r="966" spans="2:17" x14ac:dyDescent="0.3">
      <c r="B966" s="10">
        <v>5969</v>
      </c>
      <c r="C966" s="6" t="s">
        <v>65</v>
      </c>
      <c r="D966" s="6">
        <v>514</v>
      </c>
      <c r="E966" s="6">
        <v>40</v>
      </c>
      <c r="F966" s="7">
        <v>5</v>
      </c>
      <c r="G966" s="16">
        <v>0.72</v>
      </c>
      <c r="H966" s="19">
        <v>7000</v>
      </c>
      <c r="I966" s="45">
        <f t="shared" si="84"/>
        <v>288.65979381443299</v>
      </c>
      <c r="J966" s="21">
        <f t="shared" si="85"/>
        <v>5040</v>
      </c>
      <c r="K966" s="47">
        <f t="shared" si="86"/>
        <v>207.83505154639175</v>
      </c>
      <c r="L966" s="73">
        <v>2</v>
      </c>
      <c r="M966" s="76">
        <v>7056.75</v>
      </c>
      <c r="N966" s="67">
        <v>291</v>
      </c>
      <c r="O966" s="69">
        <f t="shared" si="87"/>
        <v>0.72</v>
      </c>
      <c r="P966" s="64">
        <f t="shared" si="88"/>
        <v>5080.8599999999997</v>
      </c>
      <c r="Q966" s="62">
        <f t="shared" si="89"/>
        <v>209.51999999999998</v>
      </c>
    </row>
    <row r="967" spans="2:17" x14ac:dyDescent="0.3">
      <c r="B967" s="10">
        <v>5970</v>
      </c>
      <c r="C967" s="6" t="s">
        <v>65</v>
      </c>
      <c r="D967" s="6">
        <v>513</v>
      </c>
      <c r="E967" s="6">
        <v>40</v>
      </c>
      <c r="F967" s="7">
        <v>5</v>
      </c>
      <c r="G967" s="16">
        <v>0.72</v>
      </c>
      <c r="H967" s="19">
        <v>6500</v>
      </c>
      <c r="I967" s="45">
        <f t="shared" si="84"/>
        <v>268.04123711340208</v>
      </c>
      <c r="J967" s="21">
        <f t="shared" si="85"/>
        <v>4680</v>
      </c>
      <c r="K967" s="47">
        <f t="shared" si="86"/>
        <v>192.98969072164948</v>
      </c>
      <c r="L967" s="73">
        <v>4</v>
      </c>
      <c r="M967" s="76">
        <v>7008.25</v>
      </c>
      <c r="N967" s="67">
        <v>289</v>
      </c>
      <c r="O967" s="69">
        <f t="shared" si="87"/>
        <v>0.72</v>
      </c>
      <c r="P967" s="64">
        <f t="shared" si="88"/>
        <v>5045.9399999999996</v>
      </c>
      <c r="Q967" s="62">
        <f t="shared" si="89"/>
        <v>208.07999999999998</v>
      </c>
    </row>
    <row r="968" spans="2:17" x14ac:dyDescent="0.3">
      <c r="B968" s="10">
        <v>5971</v>
      </c>
      <c r="C968" s="6" t="s">
        <v>65</v>
      </c>
      <c r="D968" s="6">
        <v>521</v>
      </c>
      <c r="E968" s="6">
        <v>40</v>
      </c>
      <c r="F968" s="7">
        <v>5</v>
      </c>
      <c r="G968" s="16">
        <v>0.72</v>
      </c>
      <c r="H968" s="19">
        <v>4000</v>
      </c>
      <c r="I968" s="45">
        <f t="shared" ref="I968:I997" si="90">H968/$E$3</f>
        <v>164.94845360824743</v>
      </c>
      <c r="J968" s="21">
        <f t="shared" ref="J968:J997" si="91">H968*G968</f>
        <v>2880</v>
      </c>
      <c r="K968" s="47">
        <f t="shared" ref="K968:K997" si="92">I968*G968</f>
        <v>118.76288659793815</v>
      </c>
      <c r="L968" s="73">
        <v>2</v>
      </c>
      <c r="M968" s="76">
        <v>4404</v>
      </c>
      <c r="N968" s="67">
        <v>181.60824742268042</v>
      </c>
      <c r="O968" s="69">
        <f t="shared" ref="O968:O997" si="93">IF(L968&gt;0,G968,"")</f>
        <v>0.72</v>
      </c>
      <c r="P968" s="64">
        <f t="shared" ref="P968:P997" si="94">IFERROR(G968*M968,"")</f>
        <v>3170.88</v>
      </c>
      <c r="Q968" s="62">
        <f t="shared" ref="Q968:Q997" si="95">IFERROR(G968*N968,"")</f>
        <v>130.7579381443299</v>
      </c>
    </row>
    <row r="969" spans="2:17" x14ac:dyDescent="0.3">
      <c r="B969" s="10">
        <v>5972</v>
      </c>
      <c r="C969" s="6" t="s">
        <v>65</v>
      </c>
      <c r="D969" s="6">
        <v>514</v>
      </c>
      <c r="E969" s="6">
        <v>50</v>
      </c>
      <c r="F969" s="7">
        <v>5</v>
      </c>
      <c r="G969" s="16">
        <v>1.1000000000000001</v>
      </c>
      <c r="H969" s="19">
        <v>6500</v>
      </c>
      <c r="I969" s="45">
        <f t="shared" si="90"/>
        <v>268.04123711340208</v>
      </c>
      <c r="J969" s="21">
        <f t="shared" si="91"/>
        <v>7150.0000000000009</v>
      </c>
      <c r="K969" s="47">
        <f t="shared" si="92"/>
        <v>294.84536082474233</v>
      </c>
      <c r="L969" s="73">
        <v>3</v>
      </c>
      <c r="M969" s="76">
        <v>7808</v>
      </c>
      <c r="N969" s="67">
        <v>321.97938144329896</v>
      </c>
      <c r="O969" s="69">
        <f t="shared" si="93"/>
        <v>1.1000000000000001</v>
      </c>
      <c r="P969" s="64">
        <f t="shared" si="94"/>
        <v>8588.8000000000011</v>
      </c>
      <c r="Q969" s="62">
        <f t="shared" si="95"/>
        <v>354.17731958762892</v>
      </c>
    </row>
    <row r="970" spans="2:17" x14ac:dyDescent="0.3">
      <c r="B970" s="10">
        <v>5973</v>
      </c>
      <c r="C970" s="6" t="s">
        <v>65</v>
      </c>
      <c r="D970" s="6">
        <v>517</v>
      </c>
      <c r="E970" s="6">
        <v>38</v>
      </c>
      <c r="F970" s="7">
        <v>5</v>
      </c>
      <c r="G970" s="16">
        <v>0.65</v>
      </c>
      <c r="H970" s="19">
        <v>6000</v>
      </c>
      <c r="I970" s="45">
        <f t="shared" si="90"/>
        <v>247.42268041237114</v>
      </c>
      <c r="J970" s="21">
        <f t="shared" si="91"/>
        <v>3900</v>
      </c>
      <c r="K970" s="47">
        <f t="shared" si="92"/>
        <v>160.82474226804123</v>
      </c>
      <c r="L970" s="73">
        <v>1</v>
      </c>
      <c r="M970" s="76">
        <v>6232.25</v>
      </c>
      <c r="N970" s="67">
        <v>257</v>
      </c>
      <c r="O970" s="69">
        <f t="shared" si="93"/>
        <v>0.65</v>
      </c>
      <c r="P970" s="64">
        <f t="shared" si="94"/>
        <v>4050.9625000000001</v>
      </c>
      <c r="Q970" s="62">
        <f t="shared" si="95"/>
        <v>167.05</v>
      </c>
    </row>
    <row r="971" spans="2:17" x14ac:dyDescent="0.3">
      <c r="B971" s="10">
        <v>5974</v>
      </c>
      <c r="C971" s="6" t="s">
        <v>65</v>
      </c>
      <c r="D971" s="6">
        <v>513</v>
      </c>
      <c r="E971" s="6">
        <v>43</v>
      </c>
      <c r="F971" s="7">
        <v>5</v>
      </c>
      <c r="G971" s="16">
        <v>0.83</v>
      </c>
      <c r="H971" s="19">
        <v>6000</v>
      </c>
      <c r="I971" s="45">
        <f t="shared" si="90"/>
        <v>247.42268041237114</v>
      </c>
      <c r="J971" s="21">
        <f t="shared" si="91"/>
        <v>4980</v>
      </c>
      <c r="K971" s="47">
        <f t="shared" si="92"/>
        <v>205.36082474226802</v>
      </c>
      <c r="L971" s="73">
        <v>3</v>
      </c>
      <c r="M971" s="76">
        <v>7303</v>
      </c>
      <c r="N971" s="67">
        <v>301.15463917525773</v>
      </c>
      <c r="O971" s="69">
        <f t="shared" si="93"/>
        <v>0.83</v>
      </c>
      <c r="P971" s="64">
        <f t="shared" si="94"/>
        <v>6061.49</v>
      </c>
      <c r="Q971" s="62">
        <f t="shared" si="95"/>
        <v>249.95835051546391</v>
      </c>
    </row>
    <row r="972" spans="2:17" x14ac:dyDescent="0.3">
      <c r="B972" s="10">
        <v>5975</v>
      </c>
      <c r="C972" s="6" t="s">
        <v>65</v>
      </c>
      <c r="D972" s="6">
        <v>516</v>
      </c>
      <c r="E972" s="6">
        <v>40</v>
      </c>
      <c r="F972" s="7">
        <v>5</v>
      </c>
      <c r="G972" s="16">
        <v>0.72</v>
      </c>
      <c r="H972" s="19">
        <v>4000</v>
      </c>
      <c r="I972" s="45">
        <f t="shared" si="90"/>
        <v>164.94845360824743</v>
      </c>
      <c r="J972" s="21">
        <f t="shared" si="91"/>
        <v>2880</v>
      </c>
      <c r="K972" s="47">
        <f t="shared" si="92"/>
        <v>118.76288659793815</v>
      </c>
      <c r="L972" s="73">
        <v>1</v>
      </c>
      <c r="M972" s="76">
        <v>4404</v>
      </c>
      <c r="N972" s="67">
        <v>181.60824742268042</v>
      </c>
      <c r="O972" s="69">
        <f t="shared" si="93"/>
        <v>0.72</v>
      </c>
      <c r="P972" s="64">
        <f t="shared" si="94"/>
        <v>3170.88</v>
      </c>
      <c r="Q972" s="62">
        <f t="shared" si="95"/>
        <v>130.7579381443299</v>
      </c>
    </row>
    <row r="973" spans="2:17" x14ac:dyDescent="0.3">
      <c r="B973" s="10">
        <v>5976</v>
      </c>
      <c r="C973" s="6" t="s">
        <v>65</v>
      </c>
      <c r="D973" s="6">
        <v>511</v>
      </c>
      <c r="E973" s="6">
        <v>51</v>
      </c>
      <c r="F973" s="7">
        <v>5</v>
      </c>
      <c r="G973" s="16">
        <v>1.1499999999999999</v>
      </c>
      <c r="H973" s="19">
        <v>4500</v>
      </c>
      <c r="I973" s="45">
        <f t="shared" si="90"/>
        <v>185.56701030927834</v>
      </c>
      <c r="J973" s="21">
        <f t="shared" si="91"/>
        <v>5175</v>
      </c>
      <c r="K973" s="47">
        <f t="shared" si="92"/>
        <v>213.40206185567007</v>
      </c>
      <c r="L973" s="73">
        <v>3</v>
      </c>
      <c r="M973" s="76">
        <v>6280.75</v>
      </c>
      <c r="N973" s="67">
        <v>259</v>
      </c>
      <c r="O973" s="69">
        <f t="shared" si="93"/>
        <v>1.1499999999999999</v>
      </c>
      <c r="P973" s="64">
        <f t="shared" si="94"/>
        <v>7222.8624999999993</v>
      </c>
      <c r="Q973" s="62">
        <f t="shared" si="95"/>
        <v>297.84999999999997</v>
      </c>
    </row>
    <row r="974" spans="2:17" x14ac:dyDescent="0.3">
      <c r="B974" s="10">
        <v>5977</v>
      </c>
      <c r="C974" s="6" t="s">
        <v>65</v>
      </c>
      <c r="D974" s="6">
        <v>520</v>
      </c>
      <c r="E974" s="6">
        <v>49</v>
      </c>
      <c r="F974" s="7">
        <v>5</v>
      </c>
      <c r="G974" s="16">
        <v>1.06</v>
      </c>
      <c r="H974" s="19">
        <v>7000</v>
      </c>
      <c r="I974" s="45">
        <f t="shared" si="90"/>
        <v>288.65979381443299</v>
      </c>
      <c r="J974" s="21">
        <f t="shared" si="91"/>
        <v>7420</v>
      </c>
      <c r="K974" s="47">
        <f t="shared" si="92"/>
        <v>305.97938144329896</v>
      </c>
      <c r="L974" s="73">
        <v>4</v>
      </c>
      <c r="M974" s="76">
        <v>9433.25</v>
      </c>
      <c r="N974" s="67">
        <v>389</v>
      </c>
      <c r="O974" s="69">
        <f t="shared" si="93"/>
        <v>1.06</v>
      </c>
      <c r="P974" s="64">
        <f t="shared" si="94"/>
        <v>9999.2450000000008</v>
      </c>
      <c r="Q974" s="62">
        <f t="shared" si="95"/>
        <v>412.34000000000003</v>
      </c>
    </row>
    <row r="975" spans="2:17" x14ac:dyDescent="0.3">
      <c r="B975" s="10">
        <v>5978</v>
      </c>
      <c r="C975" s="6" t="s">
        <v>65</v>
      </c>
      <c r="D975" s="6">
        <v>508</v>
      </c>
      <c r="E975" s="6">
        <v>43</v>
      </c>
      <c r="F975" s="7">
        <v>4.5</v>
      </c>
      <c r="G975" s="16">
        <v>0.74</v>
      </c>
      <c r="H975" s="19">
        <v>6500</v>
      </c>
      <c r="I975" s="45">
        <f t="shared" si="90"/>
        <v>268.04123711340208</v>
      </c>
      <c r="J975" s="21">
        <f t="shared" si="91"/>
        <v>4810</v>
      </c>
      <c r="K975" s="47">
        <f t="shared" si="92"/>
        <v>198.35051546391753</v>
      </c>
      <c r="L975" s="73">
        <v>2</v>
      </c>
      <c r="M975" s="76">
        <v>7007</v>
      </c>
      <c r="N975" s="67">
        <v>288.94845360824741</v>
      </c>
      <c r="O975" s="69">
        <f t="shared" si="93"/>
        <v>0.74</v>
      </c>
      <c r="P975" s="64">
        <f t="shared" si="94"/>
        <v>5185.18</v>
      </c>
      <c r="Q975" s="62">
        <f t="shared" si="95"/>
        <v>213.82185567010308</v>
      </c>
    </row>
    <row r="976" spans="2:17" x14ac:dyDescent="0.3">
      <c r="B976" s="10">
        <v>5979</v>
      </c>
      <c r="C976" s="6" t="s">
        <v>65</v>
      </c>
      <c r="D976" s="6">
        <v>522</v>
      </c>
      <c r="E976" s="6">
        <v>39</v>
      </c>
      <c r="F976" s="7">
        <v>5</v>
      </c>
      <c r="G976" s="16">
        <v>0.68</v>
      </c>
      <c r="H976" s="19">
        <v>6500</v>
      </c>
      <c r="I976" s="45">
        <f t="shared" si="90"/>
        <v>268.04123711340208</v>
      </c>
      <c r="J976" s="21">
        <f t="shared" si="91"/>
        <v>4420</v>
      </c>
      <c r="K976" s="47">
        <f t="shared" si="92"/>
        <v>182.26804123711344</v>
      </c>
      <c r="L976" s="73">
        <v>2</v>
      </c>
      <c r="M976" s="76">
        <v>6808</v>
      </c>
      <c r="N976" s="67">
        <v>280.74226804123714</v>
      </c>
      <c r="O976" s="69">
        <f t="shared" si="93"/>
        <v>0.68</v>
      </c>
      <c r="P976" s="64">
        <f t="shared" si="94"/>
        <v>4629.4400000000005</v>
      </c>
      <c r="Q976" s="62">
        <f t="shared" si="95"/>
        <v>190.90474226804128</v>
      </c>
    </row>
    <row r="977" spans="2:17" x14ac:dyDescent="0.3">
      <c r="B977" s="10">
        <v>5980</v>
      </c>
      <c r="C977" s="6" t="s">
        <v>65</v>
      </c>
      <c r="D977" s="6">
        <v>513</v>
      </c>
      <c r="E977" s="6">
        <v>52</v>
      </c>
      <c r="F977" s="7">
        <v>5</v>
      </c>
      <c r="G977" s="16">
        <v>1.19</v>
      </c>
      <c r="H977" s="19">
        <v>5000</v>
      </c>
      <c r="I977" s="45">
        <f t="shared" si="90"/>
        <v>206.18556701030928</v>
      </c>
      <c r="J977" s="21">
        <f t="shared" si="91"/>
        <v>5950</v>
      </c>
      <c r="K977" s="47">
        <f t="shared" si="92"/>
        <v>245.36082474226805</v>
      </c>
      <c r="L977" s="73">
        <v>1</v>
      </c>
      <c r="M977" s="76">
        <v>4505</v>
      </c>
      <c r="N977" s="67">
        <v>185.77319587628867</v>
      </c>
      <c r="O977" s="69">
        <f t="shared" si="93"/>
        <v>1.19</v>
      </c>
      <c r="P977" s="64">
        <f t="shared" si="94"/>
        <v>5360.95</v>
      </c>
      <c r="Q977" s="62">
        <f t="shared" si="95"/>
        <v>221.07010309278351</v>
      </c>
    </row>
    <row r="978" spans="2:17" x14ac:dyDescent="0.3">
      <c r="B978" s="10">
        <v>5981</v>
      </c>
      <c r="C978" s="6" t="s">
        <v>65</v>
      </c>
      <c r="D978" s="6">
        <v>524</v>
      </c>
      <c r="E978" s="6">
        <v>42</v>
      </c>
      <c r="F978" s="7">
        <v>5</v>
      </c>
      <c r="G978" s="16">
        <v>0.79</v>
      </c>
      <c r="H978" s="19">
        <v>6000</v>
      </c>
      <c r="I978" s="45">
        <f t="shared" si="90"/>
        <v>247.42268041237114</v>
      </c>
      <c r="J978" s="21">
        <f t="shared" si="91"/>
        <v>4740</v>
      </c>
      <c r="K978" s="47">
        <f t="shared" si="92"/>
        <v>195.46391752577321</v>
      </c>
      <c r="L978" s="73">
        <v>2</v>
      </c>
      <c r="M978" s="76">
        <v>6806</v>
      </c>
      <c r="N978" s="67">
        <v>280.65979381443299</v>
      </c>
      <c r="O978" s="69">
        <f t="shared" si="93"/>
        <v>0.79</v>
      </c>
      <c r="P978" s="64">
        <f t="shared" si="94"/>
        <v>5376.7400000000007</v>
      </c>
      <c r="Q978" s="62">
        <f t="shared" si="95"/>
        <v>221.72123711340208</v>
      </c>
    </row>
    <row r="979" spans="2:17" x14ac:dyDescent="0.3">
      <c r="B979" s="10">
        <v>5982</v>
      </c>
      <c r="C979" s="6" t="s">
        <v>65</v>
      </c>
      <c r="D979" s="6">
        <v>519</v>
      </c>
      <c r="E979" s="6">
        <v>41</v>
      </c>
      <c r="F979" s="7">
        <v>5</v>
      </c>
      <c r="G979" s="16">
        <v>0.75</v>
      </c>
      <c r="H979" s="19">
        <v>6000</v>
      </c>
      <c r="I979" s="45">
        <f t="shared" si="90"/>
        <v>247.42268041237114</v>
      </c>
      <c r="J979" s="21">
        <f t="shared" si="91"/>
        <v>4500</v>
      </c>
      <c r="K979" s="47">
        <f t="shared" si="92"/>
        <v>185.56701030927834</v>
      </c>
      <c r="L979" s="73">
        <v>3</v>
      </c>
      <c r="M979" s="76">
        <v>7493.25</v>
      </c>
      <c r="N979" s="67">
        <v>309</v>
      </c>
      <c r="O979" s="69">
        <f t="shared" si="93"/>
        <v>0.75</v>
      </c>
      <c r="P979" s="64">
        <f t="shared" si="94"/>
        <v>5619.9375</v>
      </c>
      <c r="Q979" s="62">
        <f t="shared" si="95"/>
        <v>231.75</v>
      </c>
    </row>
    <row r="980" spans="2:17" x14ac:dyDescent="0.3">
      <c r="B980" s="10">
        <v>5983</v>
      </c>
      <c r="C980" s="6" t="s">
        <v>65</v>
      </c>
      <c r="D980" s="6">
        <v>521</v>
      </c>
      <c r="E980" s="6">
        <v>40</v>
      </c>
      <c r="F980" s="7">
        <v>5</v>
      </c>
      <c r="G980" s="16">
        <v>0.72</v>
      </c>
      <c r="H980" s="19">
        <v>6500</v>
      </c>
      <c r="I980" s="45">
        <f t="shared" si="90"/>
        <v>268.04123711340208</v>
      </c>
      <c r="J980" s="21">
        <f t="shared" si="91"/>
        <v>4680</v>
      </c>
      <c r="K980" s="47">
        <f t="shared" si="92"/>
        <v>192.98969072164948</v>
      </c>
      <c r="L980" s="73">
        <v>2</v>
      </c>
      <c r="M980" s="76">
        <v>6717.25</v>
      </c>
      <c r="N980" s="67">
        <v>277</v>
      </c>
      <c r="O980" s="69">
        <f t="shared" si="93"/>
        <v>0.72</v>
      </c>
      <c r="P980" s="64">
        <f t="shared" si="94"/>
        <v>4836.42</v>
      </c>
      <c r="Q980" s="62">
        <f t="shared" si="95"/>
        <v>199.44</v>
      </c>
    </row>
    <row r="981" spans="2:17" x14ac:dyDescent="0.3">
      <c r="B981" s="10">
        <v>5984</v>
      </c>
      <c r="C981" s="6" t="s">
        <v>65</v>
      </c>
      <c r="D981" s="6">
        <v>521</v>
      </c>
      <c r="E981" s="6">
        <v>39</v>
      </c>
      <c r="F981" s="7">
        <v>5</v>
      </c>
      <c r="G981" s="16">
        <v>0.68</v>
      </c>
      <c r="H981" s="19">
        <v>6000</v>
      </c>
      <c r="I981" s="45">
        <f t="shared" si="90"/>
        <v>247.42268041237114</v>
      </c>
      <c r="J981" s="21">
        <f t="shared" si="91"/>
        <v>4080.0000000000005</v>
      </c>
      <c r="K981" s="47">
        <f t="shared" si="92"/>
        <v>168.2474226804124</v>
      </c>
      <c r="L981" s="73">
        <v>3</v>
      </c>
      <c r="M981" s="76">
        <v>7008.25</v>
      </c>
      <c r="N981" s="67">
        <v>289</v>
      </c>
      <c r="O981" s="69">
        <f t="shared" si="93"/>
        <v>0.68</v>
      </c>
      <c r="P981" s="64">
        <f t="shared" si="94"/>
        <v>4765.6100000000006</v>
      </c>
      <c r="Q981" s="62">
        <f t="shared" si="95"/>
        <v>196.52</v>
      </c>
    </row>
    <row r="982" spans="2:17" x14ac:dyDescent="0.3">
      <c r="B982" s="10">
        <v>5985</v>
      </c>
      <c r="C982" s="6" t="s">
        <v>65</v>
      </c>
      <c r="D982" s="6">
        <v>521</v>
      </c>
      <c r="E982" s="6">
        <v>45</v>
      </c>
      <c r="F982" s="7">
        <v>5</v>
      </c>
      <c r="G982" s="16">
        <v>0.9</v>
      </c>
      <c r="H982" s="19">
        <v>7000</v>
      </c>
      <c r="I982" s="45">
        <f t="shared" si="90"/>
        <v>288.65979381443299</v>
      </c>
      <c r="J982" s="21">
        <f t="shared" si="91"/>
        <v>6300</v>
      </c>
      <c r="K982" s="47">
        <f t="shared" si="92"/>
        <v>259.79381443298968</v>
      </c>
      <c r="L982" s="73">
        <v>4</v>
      </c>
      <c r="M982" s="76">
        <v>7056.75</v>
      </c>
      <c r="N982" s="67">
        <v>291</v>
      </c>
      <c r="O982" s="69">
        <f t="shared" si="93"/>
        <v>0.9</v>
      </c>
      <c r="P982" s="64">
        <f t="shared" si="94"/>
        <v>6351.0749999999998</v>
      </c>
      <c r="Q982" s="62">
        <f t="shared" si="95"/>
        <v>261.90000000000003</v>
      </c>
    </row>
    <row r="983" spans="2:17" x14ac:dyDescent="0.3">
      <c r="B983" s="10">
        <v>5986</v>
      </c>
      <c r="C983" s="6" t="s">
        <v>65</v>
      </c>
      <c r="D983" s="6">
        <v>513</v>
      </c>
      <c r="E983" s="6">
        <v>41</v>
      </c>
      <c r="F983" s="7">
        <v>5</v>
      </c>
      <c r="G983" s="16">
        <v>0.75</v>
      </c>
      <c r="H983" s="19">
        <v>3500</v>
      </c>
      <c r="I983" s="45">
        <f t="shared" si="90"/>
        <v>144.32989690721649</v>
      </c>
      <c r="J983" s="21">
        <f t="shared" si="91"/>
        <v>2625</v>
      </c>
      <c r="K983" s="47">
        <f t="shared" si="92"/>
        <v>108.24742268041237</v>
      </c>
      <c r="L983" s="73">
        <v>1</v>
      </c>
      <c r="M983" s="76">
        <v>4202</v>
      </c>
      <c r="N983" s="67">
        <v>173.27835051546393</v>
      </c>
      <c r="O983" s="69">
        <f t="shared" si="93"/>
        <v>0.75</v>
      </c>
      <c r="P983" s="64">
        <f t="shared" si="94"/>
        <v>3151.5</v>
      </c>
      <c r="Q983" s="62">
        <f t="shared" si="95"/>
        <v>129.95876288659795</v>
      </c>
    </row>
    <row r="984" spans="2:17" x14ac:dyDescent="0.3">
      <c r="B984" s="10">
        <v>5987</v>
      </c>
      <c r="C984" s="6" t="s">
        <v>65</v>
      </c>
      <c r="D984" s="6">
        <v>512</v>
      </c>
      <c r="E984" s="6">
        <v>41</v>
      </c>
      <c r="F984" s="7">
        <v>5</v>
      </c>
      <c r="G984" s="16">
        <v>0.75</v>
      </c>
      <c r="H984" s="19">
        <v>3500</v>
      </c>
      <c r="I984" s="45">
        <f t="shared" si="90"/>
        <v>144.32989690721649</v>
      </c>
      <c r="J984" s="21">
        <f t="shared" si="91"/>
        <v>2625</v>
      </c>
      <c r="K984" s="47">
        <f t="shared" si="92"/>
        <v>108.24742268041237</v>
      </c>
      <c r="L984" s="73">
        <v>2</v>
      </c>
      <c r="M984" s="76">
        <v>4004</v>
      </c>
      <c r="N984" s="67">
        <v>165.11340206185568</v>
      </c>
      <c r="O984" s="69">
        <f t="shared" si="93"/>
        <v>0.75</v>
      </c>
      <c r="P984" s="64">
        <f t="shared" si="94"/>
        <v>3003</v>
      </c>
      <c r="Q984" s="62">
        <f t="shared" si="95"/>
        <v>123.83505154639175</v>
      </c>
    </row>
    <row r="985" spans="2:17" x14ac:dyDescent="0.3">
      <c r="B985" s="10">
        <v>5988</v>
      </c>
      <c r="C985" s="6" t="s">
        <v>65</v>
      </c>
      <c r="D985" s="6">
        <v>516</v>
      </c>
      <c r="E985" s="6">
        <v>48</v>
      </c>
      <c r="F985" s="7">
        <v>5</v>
      </c>
      <c r="G985" s="16">
        <v>1.02</v>
      </c>
      <c r="H985" s="19">
        <v>7000</v>
      </c>
      <c r="I985" s="45">
        <f t="shared" si="90"/>
        <v>288.65979381443299</v>
      </c>
      <c r="J985" s="21">
        <f t="shared" si="91"/>
        <v>7140</v>
      </c>
      <c r="K985" s="47">
        <f t="shared" si="92"/>
        <v>294.43298969072163</v>
      </c>
      <c r="L985" s="73">
        <v>4</v>
      </c>
      <c r="M985" s="76">
        <v>7303</v>
      </c>
      <c r="N985" s="67">
        <v>301.15463917525773</v>
      </c>
      <c r="O985" s="69">
        <f t="shared" si="93"/>
        <v>1.02</v>
      </c>
      <c r="P985" s="64">
        <f t="shared" si="94"/>
        <v>7449.06</v>
      </c>
      <c r="Q985" s="62">
        <f t="shared" si="95"/>
        <v>307.17773195876288</v>
      </c>
    </row>
    <row r="986" spans="2:17" x14ac:dyDescent="0.3">
      <c r="B986" s="10">
        <v>5989</v>
      </c>
      <c r="C986" s="6" t="s">
        <v>65</v>
      </c>
      <c r="D986" s="6">
        <v>511</v>
      </c>
      <c r="E986" s="6">
        <v>42</v>
      </c>
      <c r="F986" s="7">
        <v>5</v>
      </c>
      <c r="G986" s="16">
        <v>0.79</v>
      </c>
      <c r="H986" s="19">
        <v>7000</v>
      </c>
      <c r="I986" s="45">
        <f t="shared" si="90"/>
        <v>288.65979381443299</v>
      </c>
      <c r="J986" s="21">
        <f t="shared" si="91"/>
        <v>5530</v>
      </c>
      <c r="K986" s="47">
        <f t="shared" si="92"/>
        <v>228.04123711340208</v>
      </c>
      <c r="L986" s="73">
        <v>4</v>
      </c>
      <c r="M986" s="76">
        <v>7978.25</v>
      </c>
      <c r="N986" s="67">
        <v>329</v>
      </c>
      <c r="O986" s="69">
        <f t="shared" si="93"/>
        <v>0.79</v>
      </c>
      <c r="P986" s="64">
        <f t="shared" si="94"/>
        <v>6302.8175000000001</v>
      </c>
      <c r="Q986" s="62">
        <f t="shared" si="95"/>
        <v>259.91000000000003</v>
      </c>
    </row>
    <row r="987" spans="2:17" x14ac:dyDescent="0.3">
      <c r="B987" s="10">
        <v>5990</v>
      </c>
      <c r="C987" s="6" t="s">
        <v>65</v>
      </c>
      <c r="D987" s="6">
        <v>516</v>
      </c>
      <c r="E987" s="6">
        <v>43</v>
      </c>
      <c r="F987" s="7">
        <v>5</v>
      </c>
      <c r="G987" s="16">
        <v>0.83</v>
      </c>
      <c r="H987" s="19">
        <v>4000</v>
      </c>
      <c r="I987" s="45">
        <f t="shared" si="90"/>
        <v>164.94845360824743</v>
      </c>
      <c r="J987" s="21">
        <f t="shared" si="91"/>
        <v>3320</v>
      </c>
      <c r="K987" s="47">
        <f t="shared" si="92"/>
        <v>136.90721649484536</v>
      </c>
      <c r="L987" s="73">
        <v>3</v>
      </c>
      <c r="M987" s="76">
        <v>5310.75</v>
      </c>
      <c r="N987" s="67">
        <v>219</v>
      </c>
      <c r="O987" s="69">
        <f t="shared" si="93"/>
        <v>0.83</v>
      </c>
      <c r="P987" s="64">
        <f t="shared" si="94"/>
        <v>4407.9224999999997</v>
      </c>
      <c r="Q987" s="62">
        <f t="shared" si="95"/>
        <v>181.76999999999998</v>
      </c>
    </row>
    <row r="988" spans="2:17" x14ac:dyDescent="0.3">
      <c r="B988" s="10">
        <v>5991</v>
      </c>
      <c r="C988" s="6" t="s">
        <v>65</v>
      </c>
      <c r="D988" s="6">
        <v>516</v>
      </c>
      <c r="E988" s="6">
        <v>47</v>
      </c>
      <c r="F988" s="7">
        <v>5</v>
      </c>
      <c r="G988" s="16">
        <v>0.98</v>
      </c>
      <c r="H988" s="19">
        <v>4000</v>
      </c>
      <c r="I988" s="45">
        <f t="shared" si="90"/>
        <v>164.94845360824743</v>
      </c>
      <c r="J988" s="21">
        <f t="shared" si="91"/>
        <v>3920</v>
      </c>
      <c r="K988" s="47">
        <f t="shared" si="92"/>
        <v>161.64948453608247</v>
      </c>
      <c r="L988" s="73">
        <v>1</v>
      </c>
      <c r="M988" s="76">
        <v>4404</v>
      </c>
      <c r="N988" s="67">
        <v>181.60824742268042</v>
      </c>
      <c r="O988" s="69">
        <f t="shared" si="93"/>
        <v>0.98</v>
      </c>
      <c r="P988" s="64">
        <f t="shared" si="94"/>
        <v>4315.92</v>
      </c>
      <c r="Q988" s="62">
        <f t="shared" si="95"/>
        <v>177.97608247422681</v>
      </c>
    </row>
    <row r="989" spans="2:17" x14ac:dyDescent="0.3">
      <c r="B989" s="10">
        <v>5992</v>
      </c>
      <c r="C989" s="6" t="s">
        <v>65</v>
      </c>
      <c r="D989" s="6">
        <v>514</v>
      </c>
      <c r="E989" s="6">
        <v>40</v>
      </c>
      <c r="F989" s="7">
        <v>5</v>
      </c>
      <c r="G989" s="16">
        <v>0.72</v>
      </c>
      <c r="H989" s="19">
        <v>4000</v>
      </c>
      <c r="I989" s="45">
        <f t="shared" si="90"/>
        <v>164.94845360824743</v>
      </c>
      <c r="J989" s="21">
        <f t="shared" si="91"/>
        <v>2880</v>
      </c>
      <c r="K989" s="47">
        <f t="shared" si="92"/>
        <v>118.76288659793815</v>
      </c>
      <c r="L989" s="73">
        <v>1</v>
      </c>
      <c r="M989" s="76">
        <v>4404</v>
      </c>
      <c r="N989" s="67">
        <v>181.60824742268042</v>
      </c>
      <c r="O989" s="69">
        <f t="shared" si="93"/>
        <v>0.72</v>
      </c>
      <c r="P989" s="64">
        <f t="shared" si="94"/>
        <v>3170.88</v>
      </c>
      <c r="Q989" s="62">
        <f t="shared" si="95"/>
        <v>130.7579381443299</v>
      </c>
    </row>
    <row r="990" spans="2:17" x14ac:dyDescent="0.3">
      <c r="B990" s="10">
        <v>5993</v>
      </c>
      <c r="C990" s="6" t="s">
        <v>65</v>
      </c>
      <c r="D990" s="6">
        <v>512</v>
      </c>
      <c r="E990" s="6">
        <v>39</v>
      </c>
      <c r="F990" s="7">
        <v>5</v>
      </c>
      <c r="G990" s="16">
        <v>0.68</v>
      </c>
      <c r="H990" s="19">
        <v>6500</v>
      </c>
      <c r="I990" s="45">
        <f t="shared" si="90"/>
        <v>268.04123711340208</v>
      </c>
      <c r="J990" s="21">
        <f t="shared" si="91"/>
        <v>4420</v>
      </c>
      <c r="K990" s="47">
        <f t="shared" si="92"/>
        <v>182.26804123711344</v>
      </c>
      <c r="L990" s="73">
        <v>3</v>
      </c>
      <c r="M990" s="76">
        <v>7493.25</v>
      </c>
      <c r="N990" s="67">
        <v>309</v>
      </c>
      <c r="O990" s="69">
        <f t="shared" si="93"/>
        <v>0.68</v>
      </c>
      <c r="P990" s="64">
        <f t="shared" si="94"/>
        <v>5095.4100000000008</v>
      </c>
      <c r="Q990" s="62">
        <f t="shared" si="95"/>
        <v>210.12</v>
      </c>
    </row>
    <row r="991" spans="2:17" x14ac:dyDescent="0.3">
      <c r="B991" s="10">
        <v>5994</v>
      </c>
      <c r="C991" s="6" t="s">
        <v>65</v>
      </c>
      <c r="D991" s="6">
        <v>410</v>
      </c>
      <c r="E991" s="6">
        <v>52</v>
      </c>
      <c r="F991" s="7">
        <v>4</v>
      </c>
      <c r="G991" s="16">
        <v>0.94</v>
      </c>
      <c r="H991" s="19">
        <v>3500</v>
      </c>
      <c r="I991" s="45">
        <f t="shared" si="90"/>
        <v>144.32989690721649</v>
      </c>
      <c r="J991" s="21">
        <f t="shared" si="91"/>
        <v>3290</v>
      </c>
      <c r="K991" s="47">
        <f t="shared" si="92"/>
        <v>135.67010309278351</v>
      </c>
      <c r="L991" s="73">
        <v>1</v>
      </c>
      <c r="M991" s="76">
        <v>4404</v>
      </c>
      <c r="N991" s="67">
        <v>181.60824742268042</v>
      </c>
      <c r="O991" s="69">
        <f t="shared" si="93"/>
        <v>0.94</v>
      </c>
      <c r="P991" s="64">
        <f t="shared" si="94"/>
        <v>4139.76</v>
      </c>
      <c r="Q991" s="62">
        <f t="shared" si="95"/>
        <v>170.71175257731957</v>
      </c>
    </row>
    <row r="992" spans="2:17" x14ac:dyDescent="0.3">
      <c r="B992" s="10">
        <v>5995</v>
      </c>
      <c r="C992" s="6" t="s">
        <v>65</v>
      </c>
      <c r="D992" s="6">
        <v>513</v>
      </c>
      <c r="E992" s="6">
        <v>46</v>
      </c>
      <c r="F992" s="7">
        <v>5</v>
      </c>
      <c r="G992" s="16">
        <v>0.94</v>
      </c>
      <c r="H992" s="19">
        <v>4000</v>
      </c>
      <c r="I992" s="45">
        <f t="shared" si="90"/>
        <v>164.94845360824743</v>
      </c>
      <c r="J992" s="21">
        <f t="shared" si="91"/>
        <v>3760</v>
      </c>
      <c r="K992" s="47">
        <f t="shared" si="92"/>
        <v>155.05154639175257</v>
      </c>
      <c r="L992" s="73">
        <v>3</v>
      </c>
      <c r="M992" s="76">
        <v>5068.25</v>
      </c>
      <c r="N992" s="67">
        <v>209</v>
      </c>
      <c r="O992" s="69">
        <f t="shared" si="93"/>
        <v>0.94</v>
      </c>
      <c r="P992" s="64">
        <f t="shared" si="94"/>
        <v>4764.1549999999997</v>
      </c>
      <c r="Q992" s="62">
        <f t="shared" si="95"/>
        <v>196.45999999999998</v>
      </c>
    </row>
    <row r="993" spans="2:17" x14ac:dyDescent="0.3">
      <c r="B993" s="10">
        <v>5996</v>
      </c>
      <c r="C993" s="6" t="s">
        <v>65</v>
      </c>
      <c r="D993" s="6">
        <v>515</v>
      </c>
      <c r="E993" s="6">
        <v>46</v>
      </c>
      <c r="F993" s="7">
        <v>5</v>
      </c>
      <c r="G993" s="16">
        <v>0.94</v>
      </c>
      <c r="H993" s="19">
        <v>7000</v>
      </c>
      <c r="I993" s="45">
        <f t="shared" si="90"/>
        <v>288.65979381443299</v>
      </c>
      <c r="J993" s="21">
        <f t="shared" si="91"/>
        <v>6580</v>
      </c>
      <c r="K993" s="47">
        <f t="shared" si="92"/>
        <v>271.34020618556701</v>
      </c>
      <c r="L993" s="73">
        <v>3</v>
      </c>
      <c r="M993" s="76">
        <v>7303</v>
      </c>
      <c r="N993" s="67">
        <v>301.15463917525773</v>
      </c>
      <c r="O993" s="69">
        <f t="shared" si="93"/>
        <v>0.94</v>
      </c>
      <c r="P993" s="64">
        <f t="shared" si="94"/>
        <v>6864.82</v>
      </c>
      <c r="Q993" s="62">
        <f t="shared" si="95"/>
        <v>283.08536082474222</v>
      </c>
    </row>
    <row r="994" spans="2:17" x14ac:dyDescent="0.3">
      <c r="B994" s="10">
        <v>5997</v>
      </c>
      <c r="C994" s="6" t="s">
        <v>65</v>
      </c>
      <c r="D994" s="6">
        <v>420</v>
      </c>
      <c r="E994" s="6">
        <v>35</v>
      </c>
      <c r="F994" s="7">
        <v>4</v>
      </c>
      <c r="G994" s="16">
        <v>0.44</v>
      </c>
      <c r="H994" s="19">
        <v>6500</v>
      </c>
      <c r="I994" s="45">
        <f t="shared" si="90"/>
        <v>268.04123711340208</v>
      </c>
      <c r="J994" s="21">
        <f t="shared" si="91"/>
        <v>2860</v>
      </c>
      <c r="K994" s="47">
        <f t="shared" si="92"/>
        <v>117.93814432989691</v>
      </c>
      <c r="L994" s="73">
        <v>4</v>
      </c>
      <c r="M994" s="76">
        <v>7493.25</v>
      </c>
      <c r="N994" s="67">
        <v>309</v>
      </c>
      <c r="O994" s="69">
        <f t="shared" si="93"/>
        <v>0.44</v>
      </c>
      <c r="P994" s="64">
        <f t="shared" si="94"/>
        <v>3297.03</v>
      </c>
      <c r="Q994" s="62">
        <f t="shared" si="95"/>
        <v>135.96</v>
      </c>
    </row>
    <row r="995" spans="2:17" x14ac:dyDescent="0.3">
      <c r="B995" s="10">
        <v>5998</v>
      </c>
      <c r="C995" s="6" t="s">
        <v>65</v>
      </c>
      <c r="D995" s="6">
        <v>410</v>
      </c>
      <c r="E995" s="6">
        <v>43</v>
      </c>
      <c r="F995" s="7">
        <v>4</v>
      </c>
      <c r="G995" s="16">
        <v>0.65</v>
      </c>
      <c r="H995" s="19">
        <v>6500</v>
      </c>
      <c r="I995" s="45">
        <f t="shared" si="90"/>
        <v>268.04123711340208</v>
      </c>
      <c r="J995" s="21">
        <f t="shared" si="91"/>
        <v>4225</v>
      </c>
      <c r="K995" s="47">
        <f t="shared" si="92"/>
        <v>174.22680412371136</v>
      </c>
      <c r="L995" s="73">
        <v>3</v>
      </c>
      <c r="M995" s="76">
        <v>8220.75</v>
      </c>
      <c r="N995" s="67">
        <v>339</v>
      </c>
      <c r="O995" s="69">
        <f t="shared" si="93"/>
        <v>0.65</v>
      </c>
      <c r="P995" s="64">
        <f t="shared" si="94"/>
        <v>5343.4875000000002</v>
      </c>
      <c r="Q995" s="62">
        <f t="shared" si="95"/>
        <v>220.35</v>
      </c>
    </row>
    <row r="996" spans="2:17" x14ac:dyDescent="0.3">
      <c r="B996" s="10">
        <v>5999</v>
      </c>
      <c r="C996" s="6" t="s">
        <v>65</v>
      </c>
      <c r="D996" s="6">
        <v>412</v>
      </c>
      <c r="E996" s="6">
        <v>36</v>
      </c>
      <c r="F996" s="7">
        <v>4</v>
      </c>
      <c r="G996" s="16">
        <v>0.46</v>
      </c>
      <c r="H996" s="19">
        <v>3500</v>
      </c>
      <c r="I996" s="45">
        <f t="shared" si="90"/>
        <v>144.32989690721649</v>
      </c>
      <c r="J996" s="21">
        <f t="shared" si="91"/>
        <v>1610</v>
      </c>
      <c r="K996" s="47">
        <f t="shared" si="92"/>
        <v>66.391752577319593</v>
      </c>
      <c r="L996" s="73">
        <v>1</v>
      </c>
      <c r="M996" s="76">
        <v>4201</v>
      </c>
      <c r="N996" s="67">
        <v>173.23711340206185</v>
      </c>
      <c r="O996" s="69">
        <f t="shared" si="93"/>
        <v>0.46</v>
      </c>
      <c r="P996" s="64">
        <f t="shared" si="94"/>
        <v>1932.46</v>
      </c>
      <c r="Q996" s="62">
        <f t="shared" si="95"/>
        <v>79.689072164948456</v>
      </c>
    </row>
    <row r="997" spans="2:17" ht="15" thickBot="1" x14ac:dyDescent="0.35">
      <c r="B997" s="10">
        <v>6000</v>
      </c>
      <c r="C997" s="6" t="s">
        <v>65</v>
      </c>
      <c r="D997" s="6">
        <v>416</v>
      </c>
      <c r="E997" s="6">
        <v>36</v>
      </c>
      <c r="F997" s="7">
        <v>4</v>
      </c>
      <c r="G997" s="16">
        <v>0.46</v>
      </c>
      <c r="H997" s="19">
        <v>3800</v>
      </c>
      <c r="I997" s="45">
        <f t="shared" si="90"/>
        <v>156.70103092783506</v>
      </c>
      <c r="J997" s="21">
        <f t="shared" si="91"/>
        <v>1748</v>
      </c>
      <c r="K997" s="47">
        <f t="shared" si="92"/>
        <v>72.082474226804138</v>
      </c>
      <c r="L997" s="73">
        <v>3</v>
      </c>
      <c r="M997" s="76">
        <v>5068.25</v>
      </c>
      <c r="N997" s="67">
        <v>209</v>
      </c>
      <c r="O997" s="70">
        <f t="shared" si="93"/>
        <v>0.46</v>
      </c>
      <c r="P997" s="71">
        <f t="shared" si="94"/>
        <v>2331.395</v>
      </c>
      <c r="Q997" s="66">
        <f t="shared" si="95"/>
        <v>96.14</v>
      </c>
    </row>
    <row r="998" spans="2:17" ht="15" thickBot="1" x14ac:dyDescent="0.35">
      <c r="B998" s="40">
        <f>COUNT(B8:B997)</f>
        <v>990</v>
      </c>
      <c r="C998" s="11"/>
      <c r="D998" s="11"/>
      <c r="E998" s="11"/>
      <c r="F998" s="12"/>
      <c r="G998" s="18">
        <f>SUM(G8:G997)</f>
        <v>803.1890000000011</v>
      </c>
      <c r="H998" s="22"/>
      <c r="I998" s="14"/>
      <c r="J998" s="23">
        <f>SUM(J8:J997)</f>
        <v>3783757.5</v>
      </c>
      <c r="K998" s="48">
        <f>SUM(K8:K997)</f>
        <v>156031.23711340196</v>
      </c>
      <c r="L998" s="63"/>
      <c r="M998" s="52"/>
      <c r="N998" s="53"/>
      <c r="O998" s="18">
        <f>SUM(O8:O997)</f>
        <v>599.14900000000102</v>
      </c>
      <c r="P998" s="23">
        <f>SUM(P8:P997)</f>
        <v>3770416.700999999</v>
      </c>
      <c r="Q998" s="48">
        <f>SUM(Q8:Q997)</f>
        <v>155481.10107216501</v>
      </c>
    </row>
  </sheetData>
  <autoFilter ref="B7:Q998" xr:uid="{84B0F46C-1464-4FBE-9C12-49E65B8BC74C}"/>
  <sortState xmlns:xlrd2="http://schemas.microsoft.com/office/spreadsheetml/2017/richdata2" ref="B8:K997">
    <sortCondition ref="B8:B997"/>
  </sortState>
  <mergeCells count="1">
    <mergeCell ref="B1:K1"/>
  </mergeCells>
  <pageMargins left="0.70866141732283472" right="0.70866141732283472" top="0.78740157480314965" bottom="0.78740157480314965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Table</vt:lpstr>
      <vt:lpstr>List</vt:lpstr>
      <vt:lpstr>List!Názvy_tisku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Michna Josef (S)</cp:lastModifiedBy>
  <cp:lastPrinted>2026-02-13T08:59:18Z</cp:lastPrinted>
  <dcterms:created xsi:type="dcterms:W3CDTF">2022-03-14T11:51:25Z</dcterms:created>
  <dcterms:modified xsi:type="dcterms:W3CDTF">2026-02-13T09:00:10Z</dcterms:modified>
</cp:coreProperties>
</file>